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60" yWindow="450" windowWidth="25440" windowHeight="13170" tabRatio="659"/>
  </bookViews>
  <sheets>
    <sheet name="1. kolo" sheetId="2" r:id="rId1"/>
    <sheet name="postup semifinale" sheetId="8" r:id="rId2"/>
    <sheet name="semifinale" sheetId="4" r:id="rId3"/>
    <sheet name="postup do finale" sheetId="10" r:id="rId4"/>
    <sheet name="finale" sheetId="5" r:id="rId5"/>
    <sheet name="vysledek" sheetId="9" r:id="rId6"/>
    <sheet name="jednotlivci" sheetId="3" r:id="rId7"/>
    <sheet name="Startovni listina" sheetId="1" r:id="rId8"/>
    <sheet name="nejlepsi nazev" sheetId="6" r:id="rId9"/>
    <sheet name="protokoly" sheetId="7" r:id="rId10"/>
  </sheets>
  <definedNames>
    <definedName name="_xlnm._FilterDatabase" localSheetId="6" hidden="1">jednotlivci!$A$1:$F$335</definedName>
    <definedName name="_xlnm._FilterDatabase" localSheetId="3" hidden="1">'postup do finale'!$B$1:$C$6</definedName>
    <definedName name="_xlnm._FilterDatabase" localSheetId="5" hidden="1">vysledek!$A$1:$B$6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0" l="1"/>
  <c r="B23" i="5"/>
  <c r="B3" i="10"/>
  <c r="B19" i="5"/>
  <c r="B1" i="10"/>
  <c r="B15" i="5"/>
  <c r="B6" i="10"/>
  <c r="B11" i="5"/>
  <c r="B4" i="10"/>
  <c r="B7" i="5"/>
  <c r="B5" i="10"/>
  <c r="B3" i="5"/>
  <c r="K37" i="4"/>
  <c r="K38" i="4"/>
  <c r="K39" i="4"/>
  <c r="K36" i="4"/>
  <c r="F37" i="4"/>
  <c r="F38" i="4"/>
  <c r="F39" i="4"/>
  <c r="F36" i="4"/>
  <c r="L36" i="4"/>
  <c r="C6" i="10"/>
  <c r="K29" i="4"/>
  <c r="K30" i="4"/>
  <c r="K31" i="4"/>
  <c r="K28" i="4"/>
  <c r="F29" i="4"/>
  <c r="F30" i="4"/>
  <c r="F31" i="4"/>
  <c r="F28" i="4"/>
  <c r="L28" i="4"/>
  <c r="C3" i="10"/>
  <c r="K45" i="4"/>
  <c r="K46" i="4"/>
  <c r="K47" i="4"/>
  <c r="K44" i="4"/>
  <c r="F45" i="4"/>
  <c r="F46" i="4"/>
  <c r="F47" i="4"/>
  <c r="F44" i="4"/>
  <c r="L44" i="4"/>
  <c r="C5" i="10"/>
  <c r="K21" i="4"/>
  <c r="K22" i="4"/>
  <c r="K23" i="4"/>
  <c r="K20" i="4"/>
  <c r="F21" i="4"/>
  <c r="F22" i="4"/>
  <c r="F23" i="4"/>
  <c r="F20" i="4"/>
  <c r="L20" i="4"/>
  <c r="C2" i="10"/>
  <c r="K13" i="4"/>
  <c r="K14" i="4"/>
  <c r="K15" i="4"/>
  <c r="K12" i="4"/>
  <c r="F13" i="4"/>
  <c r="F14" i="4"/>
  <c r="F15" i="4"/>
  <c r="F12" i="4"/>
  <c r="L12" i="4"/>
  <c r="C1" i="10"/>
  <c r="K5" i="4"/>
  <c r="K6" i="4"/>
  <c r="K7" i="4"/>
  <c r="K4" i="4"/>
  <c r="F5" i="4"/>
  <c r="F6" i="4"/>
  <c r="F7" i="4"/>
  <c r="F4" i="4"/>
  <c r="L4" i="4"/>
  <c r="C4" i="10"/>
  <c r="B231" i="3"/>
  <c r="B99" i="2"/>
  <c r="C101" i="2"/>
  <c r="H101" i="2"/>
  <c r="C231" i="3"/>
  <c r="D231" i="3"/>
  <c r="E231" i="3"/>
  <c r="K101" i="2"/>
  <c r="F231" i="3"/>
  <c r="B185" i="3"/>
  <c r="C102" i="2"/>
  <c r="H102" i="2"/>
  <c r="C185" i="3"/>
  <c r="D185" i="3"/>
  <c r="E185" i="3"/>
  <c r="K102" i="2"/>
  <c r="F185" i="3"/>
  <c r="C100" i="2"/>
  <c r="H100" i="2"/>
  <c r="C178" i="3"/>
  <c r="D178" i="3"/>
  <c r="E178" i="3"/>
  <c r="K100" i="2"/>
  <c r="F178" i="3"/>
  <c r="B178" i="3"/>
  <c r="B220" i="3"/>
  <c r="C220" i="3"/>
  <c r="D220" i="3"/>
  <c r="E220" i="3"/>
  <c r="F101" i="2"/>
  <c r="F220" i="3"/>
  <c r="B188" i="3"/>
  <c r="C188" i="3"/>
  <c r="D188" i="3"/>
  <c r="E188" i="3"/>
  <c r="F102" i="2"/>
  <c r="F188" i="3"/>
  <c r="C113" i="3"/>
  <c r="D113" i="3"/>
  <c r="E113" i="3"/>
  <c r="F100" i="2"/>
  <c r="F113" i="3"/>
  <c r="B113" i="3"/>
  <c r="F99" i="2"/>
  <c r="K99" i="2"/>
  <c r="L99" i="2"/>
  <c r="B22" i="8"/>
  <c r="F96" i="2"/>
  <c r="F97" i="2"/>
  <c r="F98" i="2"/>
  <c r="F95" i="2"/>
  <c r="K96" i="2"/>
  <c r="K97" i="2"/>
  <c r="K98" i="2"/>
  <c r="K95" i="2"/>
  <c r="L95" i="2"/>
  <c r="B14" i="8"/>
  <c r="A22" i="8"/>
  <c r="B95" i="2"/>
  <c r="A14" i="8"/>
  <c r="B45" i="3"/>
  <c r="C97" i="2"/>
  <c r="H97" i="2"/>
  <c r="C45" i="3"/>
  <c r="D45" i="3"/>
  <c r="E45" i="3"/>
  <c r="F45" i="3"/>
  <c r="B210" i="3"/>
  <c r="C98" i="2"/>
  <c r="H98" i="2"/>
  <c r="C210" i="3"/>
  <c r="D210" i="3"/>
  <c r="E210" i="3"/>
  <c r="F210" i="3"/>
  <c r="C96" i="2"/>
  <c r="H96" i="2"/>
  <c r="C122" i="3"/>
  <c r="D122" i="3"/>
  <c r="E122" i="3"/>
  <c r="F122" i="3"/>
  <c r="B122" i="3"/>
  <c r="B153" i="3"/>
  <c r="C153" i="3"/>
  <c r="D153" i="3"/>
  <c r="E153" i="3"/>
  <c r="F153" i="3"/>
  <c r="B159" i="3"/>
  <c r="C159" i="3"/>
  <c r="D159" i="3"/>
  <c r="E159" i="3"/>
  <c r="F159" i="3"/>
  <c r="C104" i="3"/>
  <c r="D104" i="3"/>
  <c r="E104" i="3"/>
  <c r="F104" i="3"/>
  <c r="B104" i="3"/>
  <c r="F24" i="5"/>
  <c r="F25" i="5"/>
  <c r="F26" i="5"/>
  <c r="F23" i="5"/>
  <c r="K24" i="5"/>
  <c r="K25" i="5"/>
  <c r="K26" i="5"/>
  <c r="K23" i="5"/>
  <c r="L23" i="5"/>
  <c r="B2" i="9"/>
  <c r="A2" i="9"/>
  <c r="F20" i="5"/>
  <c r="F21" i="5"/>
  <c r="F22" i="5"/>
  <c r="F19" i="5"/>
  <c r="K20" i="5"/>
  <c r="K21" i="5"/>
  <c r="K22" i="5"/>
  <c r="K19" i="5"/>
  <c r="L19" i="5"/>
  <c r="B3" i="9"/>
  <c r="A3" i="9"/>
  <c r="F16" i="5"/>
  <c r="F17" i="5"/>
  <c r="F18" i="5"/>
  <c r="F15" i="5"/>
  <c r="K16" i="5"/>
  <c r="K17" i="5"/>
  <c r="K18" i="5"/>
  <c r="K15" i="5"/>
  <c r="L15" i="5"/>
  <c r="B4" i="9"/>
  <c r="A4" i="9"/>
  <c r="F12" i="5"/>
  <c r="F13" i="5"/>
  <c r="F14" i="5"/>
  <c r="F11" i="5"/>
  <c r="K12" i="5"/>
  <c r="K13" i="5"/>
  <c r="K14" i="5"/>
  <c r="K11" i="5"/>
  <c r="L11" i="5"/>
  <c r="B1" i="9"/>
  <c r="A1" i="9"/>
  <c r="F8" i="5"/>
  <c r="F9" i="5"/>
  <c r="F10" i="5"/>
  <c r="F7" i="5"/>
  <c r="K8" i="5"/>
  <c r="K9" i="5"/>
  <c r="K10" i="5"/>
  <c r="K7" i="5"/>
  <c r="L7" i="5"/>
  <c r="B6" i="9"/>
  <c r="A6" i="9"/>
  <c r="A5" i="9"/>
  <c r="F4" i="5"/>
  <c r="F5" i="5"/>
  <c r="F6" i="5"/>
  <c r="F3" i="5"/>
  <c r="K4" i="5"/>
  <c r="K5" i="5"/>
  <c r="K6" i="5"/>
  <c r="K3" i="5"/>
  <c r="L3" i="5"/>
  <c r="B5" i="9"/>
  <c r="F92" i="2"/>
  <c r="F93" i="2"/>
  <c r="F94" i="2"/>
  <c r="F91" i="2"/>
  <c r="K92" i="2"/>
  <c r="K93" i="2"/>
  <c r="K94" i="2"/>
  <c r="K91" i="2"/>
  <c r="L91" i="2"/>
  <c r="B25" i="8"/>
  <c r="F88" i="2"/>
  <c r="F89" i="2"/>
  <c r="F90" i="2"/>
  <c r="F87" i="2"/>
  <c r="K88" i="2"/>
  <c r="K89" i="2"/>
  <c r="K90" i="2"/>
  <c r="K87" i="2"/>
  <c r="L87" i="2"/>
  <c r="B4" i="8"/>
  <c r="F84" i="2"/>
  <c r="F85" i="2"/>
  <c r="F86" i="2"/>
  <c r="F83" i="2"/>
  <c r="K84" i="2"/>
  <c r="K85" i="2"/>
  <c r="K86" i="2"/>
  <c r="K83" i="2"/>
  <c r="L83" i="2"/>
  <c r="B3" i="8"/>
  <c r="F80" i="2"/>
  <c r="F81" i="2"/>
  <c r="F82" i="2"/>
  <c r="F79" i="2"/>
  <c r="K80" i="2"/>
  <c r="K81" i="2"/>
  <c r="K82" i="2"/>
  <c r="K79" i="2"/>
  <c r="L79" i="2"/>
  <c r="B12" i="8"/>
  <c r="K76" i="2"/>
  <c r="K77" i="2"/>
  <c r="K78" i="2"/>
  <c r="K75" i="2"/>
  <c r="F76" i="2"/>
  <c r="F77" i="2"/>
  <c r="F78" i="2"/>
  <c r="F75" i="2"/>
  <c r="L75" i="2"/>
  <c r="B5" i="8"/>
  <c r="F72" i="2"/>
  <c r="F73" i="2"/>
  <c r="F74" i="2"/>
  <c r="F71" i="2"/>
  <c r="K72" i="2"/>
  <c r="K73" i="2"/>
  <c r="K74" i="2"/>
  <c r="K71" i="2"/>
  <c r="L71" i="2"/>
  <c r="B6" i="8"/>
  <c r="F68" i="2"/>
  <c r="F69" i="2"/>
  <c r="F70" i="2"/>
  <c r="F67" i="2"/>
  <c r="K68" i="2"/>
  <c r="K69" i="2"/>
  <c r="K70" i="2"/>
  <c r="K67" i="2"/>
  <c r="L67" i="2"/>
  <c r="B15" i="8"/>
  <c r="F64" i="2"/>
  <c r="F65" i="2"/>
  <c r="F66" i="2"/>
  <c r="F63" i="2"/>
  <c r="K64" i="2"/>
  <c r="K65" i="2"/>
  <c r="K66" i="2"/>
  <c r="K63" i="2"/>
  <c r="L63" i="2"/>
  <c r="B21" i="8"/>
  <c r="F60" i="2"/>
  <c r="F61" i="2"/>
  <c r="F62" i="2"/>
  <c r="F59" i="2"/>
  <c r="K60" i="2"/>
  <c r="K61" i="2"/>
  <c r="K62" i="2"/>
  <c r="K59" i="2"/>
  <c r="L59" i="2"/>
  <c r="B19" i="8"/>
  <c r="K57" i="2"/>
  <c r="K56" i="2"/>
  <c r="K58" i="2"/>
  <c r="K55" i="2"/>
  <c r="F56" i="2"/>
  <c r="F57" i="2"/>
  <c r="F58" i="2"/>
  <c r="F55" i="2"/>
  <c r="L55" i="2"/>
  <c r="B20" i="8"/>
  <c r="F52" i="2"/>
  <c r="F53" i="2"/>
  <c r="F54" i="2"/>
  <c r="F51" i="2"/>
  <c r="K52" i="2"/>
  <c r="K53" i="2"/>
  <c r="K54" i="2"/>
  <c r="K51" i="2"/>
  <c r="L51" i="2"/>
  <c r="B11" i="8"/>
  <c r="F48" i="2"/>
  <c r="F49" i="2"/>
  <c r="F50" i="2"/>
  <c r="F47" i="2"/>
  <c r="K48" i="2"/>
  <c r="K49" i="2"/>
  <c r="K50" i="2"/>
  <c r="K47" i="2"/>
  <c r="L47" i="2"/>
  <c r="B9" i="8"/>
  <c r="F44" i="2"/>
  <c r="F45" i="2"/>
  <c r="F46" i="2"/>
  <c r="F43" i="2"/>
  <c r="K44" i="2"/>
  <c r="K45" i="2"/>
  <c r="K46" i="2"/>
  <c r="K43" i="2"/>
  <c r="L43" i="2"/>
  <c r="B10" i="8"/>
  <c r="F40" i="2"/>
  <c r="F41" i="2"/>
  <c r="F42" i="2"/>
  <c r="F39" i="2"/>
  <c r="K40" i="2"/>
  <c r="K41" i="2"/>
  <c r="K42" i="2"/>
  <c r="K39" i="2"/>
  <c r="L39" i="2"/>
  <c r="B23" i="8"/>
  <c r="F36" i="2"/>
  <c r="F37" i="2"/>
  <c r="F38" i="2"/>
  <c r="F35" i="2"/>
  <c r="K36" i="2"/>
  <c r="K37" i="2"/>
  <c r="K38" i="2"/>
  <c r="K35" i="2"/>
  <c r="L35" i="2"/>
  <c r="B24" i="8"/>
  <c r="F32" i="2"/>
  <c r="F33" i="2"/>
  <c r="F34" i="2"/>
  <c r="F31" i="2"/>
  <c r="K32" i="2"/>
  <c r="K33" i="2"/>
  <c r="K34" i="2"/>
  <c r="K31" i="2"/>
  <c r="L31" i="2"/>
  <c r="B16" i="8"/>
  <c r="F28" i="2"/>
  <c r="F29" i="2"/>
  <c r="F30" i="2"/>
  <c r="F27" i="2"/>
  <c r="K28" i="2"/>
  <c r="K29" i="2"/>
  <c r="K30" i="2"/>
  <c r="K27" i="2"/>
  <c r="L27" i="2"/>
  <c r="B18" i="8"/>
  <c r="F24" i="2"/>
  <c r="F25" i="2"/>
  <c r="F26" i="2"/>
  <c r="F23" i="2"/>
  <c r="K24" i="2"/>
  <c r="K25" i="2"/>
  <c r="K26" i="2"/>
  <c r="K23" i="2"/>
  <c r="L23" i="2"/>
  <c r="B7" i="8"/>
  <c r="F20" i="2"/>
  <c r="F21" i="2"/>
  <c r="F22" i="2"/>
  <c r="F19" i="2"/>
  <c r="K20" i="2"/>
  <c r="K21" i="2"/>
  <c r="K22" i="2"/>
  <c r="K19" i="2"/>
  <c r="L19" i="2"/>
  <c r="B17" i="8"/>
  <c r="F16" i="2"/>
  <c r="F17" i="2"/>
  <c r="F18" i="2"/>
  <c r="F15" i="2"/>
  <c r="K16" i="2"/>
  <c r="K17" i="2"/>
  <c r="K18" i="2"/>
  <c r="K15" i="2"/>
  <c r="L15" i="2"/>
  <c r="B1" i="8"/>
  <c r="F12" i="2"/>
  <c r="F13" i="2"/>
  <c r="F14" i="2"/>
  <c r="F11" i="2"/>
  <c r="K12" i="2"/>
  <c r="K13" i="2"/>
  <c r="K14" i="2"/>
  <c r="K11" i="2"/>
  <c r="L11" i="2"/>
  <c r="B13" i="8"/>
  <c r="F8" i="2"/>
  <c r="F9" i="2"/>
  <c r="F10" i="2"/>
  <c r="F7" i="2"/>
  <c r="K8" i="2"/>
  <c r="K9" i="2"/>
  <c r="K10" i="2"/>
  <c r="K7" i="2"/>
  <c r="L7" i="2"/>
  <c r="B2" i="8"/>
  <c r="K4" i="2"/>
  <c r="K5" i="2"/>
  <c r="K6" i="2"/>
  <c r="K3" i="2"/>
  <c r="F5" i="2"/>
  <c r="F4" i="2"/>
  <c r="F6" i="2"/>
  <c r="F3" i="2"/>
  <c r="L3" i="2"/>
  <c r="B8" i="8"/>
  <c r="B243" i="3"/>
  <c r="H5" i="5"/>
  <c r="C243" i="3"/>
  <c r="D243" i="3"/>
  <c r="E243" i="3"/>
  <c r="F243" i="3"/>
  <c r="B244" i="3"/>
  <c r="H6" i="5"/>
  <c r="C244" i="3"/>
  <c r="D244" i="3"/>
  <c r="E244" i="3"/>
  <c r="F244" i="3"/>
  <c r="B245" i="3"/>
  <c r="H8" i="5"/>
  <c r="C245" i="3"/>
  <c r="D245" i="3"/>
  <c r="E245" i="3"/>
  <c r="F245" i="3"/>
  <c r="B246" i="3"/>
  <c r="H9" i="5"/>
  <c r="C246" i="3"/>
  <c r="D246" i="3"/>
  <c r="E246" i="3"/>
  <c r="F246" i="3"/>
  <c r="B247" i="3"/>
  <c r="H10" i="5"/>
  <c r="C247" i="3"/>
  <c r="D247" i="3"/>
  <c r="E247" i="3"/>
  <c r="F247" i="3"/>
  <c r="B248" i="3"/>
  <c r="H12" i="5"/>
  <c r="C248" i="3"/>
  <c r="D248" i="3"/>
  <c r="E248" i="3"/>
  <c r="F248" i="3"/>
  <c r="B249" i="3"/>
  <c r="H13" i="5"/>
  <c r="C249" i="3"/>
  <c r="D249" i="3"/>
  <c r="E249" i="3"/>
  <c r="F249" i="3"/>
  <c r="B250" i="3"/>
  <c r="H14" i="5"/>
  <c r="C250" i="3"/>
  <c r="D250" i="3"/>
  <c r="E250" i="3"/>
  <c r="F250" i="3"/>
  <c r="B251" i="3"/>
  <c r="H16" i="5"/>
  <c r="C251" i="3"/>
  <c r="D251" i="3"/>
  <c r="E251" i="3"/>
  <c r="F251" i="3"/>
  <c r="B252" i="3"/>
  <c r="H17" i="5"/>
  <c r="C252" i="3"/>
  <c r="D252" i="3"/>
  <c r="E252" i="3"/>
  <c r="F252" i="3"/>
  <c r="B253" i="3"/>
  <c r="H18" i="5"/>
  <c r="C253" i="3"/>
  <c r="D253" i="3"/>
  <c r="E253" i="3"/>
  <c r="F253" i="3"/>
  <c r="B254" i="3"/>
  <c r="H20" i="5"/>
  <c r="C254" i="3"/>
  <c r="D254" i="3"/>
  <c r="E254" i="3"/>
  <c r="F254" i="3"/>
  <c r="B255" i="3"/>
  <c r="H21" i="5"/>
  <c r="C255" i="3"/>
  <c r="D255" i="3"/>
  <c r="E255" i="3"/>
  <c r="F255" i="3"/>
  <c r="B256" i="3"/>
  <c r="H22" i="5"/>
  <c r="C256" i="3"/>
  <c r="D256" i="3"/>
  <c r="E256" i="3"/>
  <c r="F256" i="3"/>
  <c r="B257" i="3"/>
  <c r="H24" i="5"/>
  <c r="C257" i="3"/>
  <c r="D257" i="3"/>
  <c r="E257" i="3"/>
  <c r="F257" i="3"/>
  <c r="B258" i="3"/>
  <c r="H25" i="5"/>
  <c r="C258" i="3"/>
  <c r="D258" i="3"/>
  <c r="E258" i="3"/>
  <c r="F258" i="3"/>
  <c r="B259" i="3"/>
  <c r="H26" i="5"/>
  <c r="C259" i="3"/>
  <c r="D259" i="3"/>
  <c r="E259" i="3"/>
  <c r="F259" i="3"/>
  <c r="H4" i="5"/>
  <c r="C242" i="3"/>
  <c r="D242" i="3"/>
  <c r="E242" i="3"/>
  <c r="F242" i="3"/>
  <c r="B242" i="3"/>
  <c r="B88" i="3"/>
  <c r="C5" i="5"/>
  <c r="C88" i="3"/>
  <c r="D88" i="3"/>
  <c r="E88" i="3"/>
  <c r="F88" i="3"/>
  <c r="B121" i="3"/>
  <c r="C6" i="5"/>
  <c r="C121" i="3"/>
  <c r="D121" i="3"/>
  <c r="E121" i="3"/>
  <c r="F121" i="3"/>
  <c r="B26" i="3"/>
  <c r="C8" i="5"/>
  <c r="C26" i="3"/>
  <c r="D26" i="3"/>
  <c r="E26" i="3"/>
  <c r="F26" i="3"/>
  <c r="B149" i="3"/>
  <c r="C9" i="5"/>
  <c r="C149" i="3"/>
  <c r="D149" i="3"/>
  <c r="E149" i="3"/>
  <c r="F149" i="3"/>
  <c r="B143" i="3"/>
  <c r="C10" i="5"/>
  <c r="C143" i="3"/>
  <c r="D143" i="3"/>
  <c r="E143" i="3"/>
  <c r="F143" i="3"/>
  <c r="B4" i="3"/>
  <c r="C12" i="5"/>
  <c r="C4" i="3"/>
  <c r="D4" i="3"/>
  <c r="E4" i="3"/>
  <c r="F4" i="3"/>
  <c r="B28" i="3"/>
  <c r="C13" i="5"/>
  <c r="C28" i="3"/>
  <c r="D28" i="3"/>
  <c r="E28" i="3"/>
  <c r="F28" i="3"/>
  <c r="B148" i="3"/>
  <c r="C14" i="5"/>
  <c r="C148" i="3"/>
  <c r="D148" i="3"/>
  <c r="E148" i="3"/>
  <c r="F148" i="3"/>
  <c r="B38" i="3"/>
  <c r="C16" i="5"/>
  <c r="C38" i="3"/>
  <c r="D38" i="3"/>
  <c r="E38" i="3"/>
  <c r="F38" i="3"/>
  <c r="B30" i="3"/>
  <c r="C17" i="5"/>
  <c r="C30" i="3"/>
  <c r="D30" i="3"/>
  <c r="E30" i="3"/>
  <c r="F30" i="3"/>
  <c r="B92" i="3"/>
  <c r="C18" i="5"/>
  <c r="C92" i="3"/>
  <c r="D92" i="3"/>
  <c r="E92" i="3"/>
  <c r="F92" i="3"/>
  <c r="B36" i="3"/>
  <c r="C20" i="5"/>
  <c r="C36" i="3"/>
  <c r="D36" i="3"/>
  <c r="E36" i="3"/>
  <c r="F36" i="3"/>
  <c r="B69" i="3"/>
  <c r="C21" i="5"/>
  <c r="C69" i="3"/>
  <c r="D69" i="3"/>
  <c r="E69" i="3"/>
  <c r="F69" i="3"/>
  <c r="B19" i="3"/>
  <c r="C22" i="5"/>
  <c r="C19" i="3"/>
  <c r="D19" i="3"/>
  <c r="E19" i="3"/>
  <c r="F19" i="3"/>
  <c r="B39" i="3"/>
  <c r="C24" i="5"/>
  <c r="C39" i="3"/>
  <c r="D39" i="3"/>
  <c r="E39" i="3"/>
  <c r="F39" i="3"/>
  <c r="B10" i="3"/>
  <c r="C25" i="5"/>
  <c r="C10" i="3"/>
  <c r="D10" i="3"/>
  <c r="E10" i="3"/>
  <c r="F10" i="3"/>
  <c r="B71" i="3"/>
  <c r="C26" i="5"/>
  <c r="C71" i="3"/>
  <c r="D71" i="3"/>
  <c r="E71" i="3"/>
  <c r="F71" i="3"/>
  <c r="C4" i="5"/>
  <c r="C62" i="3"/>
  <c r="D62" i="3"/>
  <c r="E62" i="3"/>
  <c r="F62" i="3"/>
  <c r="B62" i="3"/>
  <c r="B80" i="3"/>
  <c r="H49" i="4"/>
  <c r="C80" i="3"/>
  <c r="D80" i="3"/>
  <c r="E80" i="3"/>
  <c r="K49" i="4"/>
  <c r="F80" i="3"/>
  <c r="B141" i="3"/>
  <c r="H50" i="4"/>
  <c r="C141" i="3"/>
  <c r="D141" i="3"/>
  <c r="E141" i="3"/>
  <c r="K50" i="4"/>
  <c r="F141" i="3"/>
  <c r="B162" i="3"/>
  <c r="H51" i="4"/>
  <c r="C162" i="3"/>
  <c r="D162" i="3"/>
  <c r="E162" i="3"/>
  <c r="K51" i="4"/>
  <c r="F162" i="3"/>
  <c r="B169" i="3"/>
  <c r="H6" i="4"/>
  <c r="C169" i="3"/>
  <c r="D169" i="3"/>
  <c r="E169" i="3"/>
  <c r="F169" i="3"/>
  <c r="B114" i="3"/>
  <c r="H7" i="4"/>
  <c r="C114" i="3"/>
  <c r="D114" i="3"/>
  <c r="E114" i="3"/>
  <c r="F114" i="3"/>
  <c r="B184" i="3"/>
  <c r="H9" i="4"/>
  <c r="C184" i="3"/>
  <c r="D184" i="3"/>
  <c r="E184" i="3"/>
  <c r="K9" i="4"/>
  <c r="F184" i="3"/>
  <c r="B91" i="3"/>
  <c r="H10" i="4"/>
  <c r="C91" i="3"/>
  <c r="D91" i="3"/>
  <c r="E91" i="3"/>
  <c r="K10" i="4"/>
  <c r="F91" i="3"/>
  <c r="B95" i="3"/>
  <c r="H11" i="4"/>
  <c r="C95" i="3"/>
  <c r="D95" i="3"/>
  <c r="E95" i="3"/>
  <c r="K11" i="4"/>
  <c r="F95" i="3"/>
  <c r="B2" i="3"/>
  <c r="H13" i="4"/>
  <c r="C2" i="3"/>
  <c r="D2" i="3"/>
  <c r="E2" i="3"/>
  <c r="F2" i="3"/>
  <c r="B18" i="3"/>
  <c r="H14" i="4"/>
  <c r="C18" i="3"/>
  <c r="D18" i="3"/>
  <c r="E18" i="3"/>
  <c r="F18" i="3"/>
  <c r="B41" i="3"/>
  <c r="H15" i="4"/>
  <c r="C41" i="3"/>
  <c r="D41" i="3"/>
  <c r="E41" i="3"/>
  <c r="F41" i="3"/>
  <c r="B116" i="3"/>
  <c r="H17" i="4"/>
  <c r="C116" i="3"/>
  <c r="D116" i="3"/>
  <c r="E116" i="3"/>
  <c r="K17" i="4"/>
  <c r="F116" i="3"/>
  <c r="B98" i="3"/>
  <c r="H18" i="4"/>
  <c r="C98" i="3"/>
  <c r="D98" i="3"/>
  <c r="E98" i="3"/>
  <c r="K18" i="4"/>
  <c r="F98" i="3"/>
  <c r="B216" i="3"/>
  <c r="H19" i="4"/>
  <c r="C216" i="3"/>
  <c r="D216" i="3"/>
  <c r="E216" i="3"/>
  <c r="K19" i="4"/>
  <c r="F216" i="3"/>
  <c r="B35" i="3"/>
  <c r="H21" i="4"/>
  <c r="C35" i="3"/>
  <c r="D35" i="3"/>
  <c r="E35" i="3"/>
  <c r="F35" i="3"/>
  <c r="B93" i="3"/>
  <c r="H22" i="4"/>
  <c r="C93" i="3"/>
  <c r="D93" i="3"/>
  <c r="E93" i="3"/>
  <c r="F93" i="3"/>
  <c r="B177" i="3"/>
  <c r="H23" i="4"/>
  <c r="C177" i="3"/>
  <c r="D177" i="3"/>
  <c r="E177" i="3"/>
  <c r="F177" i="3"/>
  <c r="B203" i="3"/>
  <c r="H25" i="4"/>
  <c r="C203" i="3"/>
  <c r="D203" i="3"/>
  <c r="E203" i="3"/>
  <c r="K25" i="4"/>
  <c r="F203" i="3"/>
  <c r="B119" i="3"/>
  <c r="H26" i="4"/>
  <c r="C119" i="3"/>
  <c r="D119" i="3"/>
  <c r="E119" i="3"/>
  <c r="K26" i="4"/>
  <c r="F119" i="3"/>
  <c r="B25" i="3"/>
  <c r="H27" i="4"/>
  <c r="C25" i="3"/>
  <c r="D25" i="3"/>
  <c r="E25" i="3"/>
  <c r="K27" i="4"/>
  <c r="F25" i="3"/>
  <c r="B155" i="3"/>
  <c r="H29" i="4"/>
  <c r="C155" i="3"/>
  <c r="D155" i="3"/>
  <c r="E155" i="3"/>
  <c r="F155" i="3"/>
  <c r="B105" i="3"/>
  <c r="H30" i="4"/>
  <c r="C105" i="3"/>
  <c r="D105" i="3"/>
  <c r="E105" i="3"/>
  <c r="F105" i="3"/>
  <c r="B50" i="3"/>
  <c r="H31" i="4"/>
  <c r="C50" i="3"/>
  <c r="D50" i="3"/>
  <c r="E50" i="3"/>
  <c r="F50" i="3"/>
  <c r="B222" i="3"/>
  <c r="H33" i="4"/>
  <c r="C222" i="3"/>
  <c r="D222" i="3"/>
  <c r="E222" i="3"/>
  <c r="K33" i="4"/>
  <c r="F222" i="3"/>
  <c r="B40" i="3"/>
  <c r="H34" i="4"/>
  <c r="C40" i="3"/>
  <c r="D40" i="3"/>
  <c r="E40" i="3"/>
  <c r="K34" i="4"/>
  <c r="F40" i="3"/>
  <c r="B125" i="3"/>
  <c r="H35" i="4"/>
  <c r="C125" i="3"/>
  <c r="D125" i="3"/>
  <c r="E125" i="3"/>
  <c r="K35" i="4"/>
  <c r="F125" i="3"/>
  <c r="B44" i="3"/>
  <c r="H37" i="4"/>
  <c r="C44" i="3"/>
  <c r="D44" i="3"/>
  <c r="E44" i="3"/>
  <c r="F44" i="3"/>
  <c r="B205" i="3"/>
  <c r="H38" i="4"/>
  <c r="C205" i="3"/>
  <c r="D205" i="3"/>
  <c r="E205" i="3"/>
  <c r="F205" i="3"/>
  <c r="B164" i="3"/>
  <c r="H39" i="4"/>
  <c r="C164" i="3"/>
  <c r="D164" i="3"/>
  <c r="E164" i="3"/>
  <c r="F164" i="3"/>
  <c r="B131" i="3"/>
  <c r="H41" i="4"/>
  <c r="C131" i="3"/>
  <c r="D131" i="3"/>
  <c r="E131" i="3"/>
  <c r="K41" i="4"/>
  <c r="F131" i="3"/>
  <c r="B76" i="3"/>
  <c r="H42" i="4"/>
  <c r="C76" i="3"/>
  <c r="D76" i="3"/>
  <c r="E76" i="3"/>
  <c r="K42" i="4"/>
  <c r="F76" i="3"/>
  <c r="B68" i="3"/>
  <c r="H43" i="4"/>
  <c r="C68" i="3"/>
  <c r="D68" i="3"/>
  <c r="E68" i="3"/>
  <c r="K43" i="4"/>
  <c r="F68" i="3"/>
  <c r="B211" i="3"/>
  <c r="H45" i="4"/>
  <c r="C211" i="3"/>
  <c r="D211" i="3"/>
  <c r="E211" i="3"/>
  <c r="F211" i="3"/>
  <c r="B11" i="3"/>
  <c r="H46" i="4"/>
  <c r="C11" i="3"/>
  <c r="D11" i="3"/>
  <c r="E11" i="3"/>
  <c r="F11" i="3"/>
  <c r="B23" i="3"/>
  <c r="H47" i="4"/>
  <c r="C23" i="3"/>
  <c r="D23" i="3"/>
  <c r="E23" i="3"/>
  <c r="F23" i="3"/>
  <c r="H5" i="4"/>
  <c r="C12" i="3"/>
  <c r="D12" i="3"/>
  <c r="E12" i="3"/>
  <c r="F12" i="3"/>
  <c r="B12" i="3"/>
  <c r="B174" i="3"/>
  <c r="C47" i="4"/>
  <c r="C174" i="3"/>
  <c r="D174" i="3"/>
  <c r="E174" i="3"/>
  <c r="F174" i="3"/>
  <c r="B96" i="3"/>
  <c r="C49" i="4"/>
  <c r="C96" i="3"/>
  <c r="D96" i="3"/>
  <c r="E96" i="3"/>
  <c r="F49" i="4"/>
  <c r="F96" i="3"/>
  <c r="B127" i="3"/>
  <c r="C50" i="4"/>
  <c r="C127" i="3"/>
  <c r="D127" i="3"/>
  <c r="E127" i="3"/>
  <c r="F50" i="4"/>
  <c r="F127" i="3"/>
  <c r="B224" i="3"/>
  <c r="C51" i="4"/>
  <c r="C224" i="3"/>
  <c r="D224" i="3"/>
  <c r="E224" i="3"/>
  <c r="F51" i="4"/>
  <c r="F224" i="3"/>
  <c r="B109" i="3"/>
  <c r="C6" i="4"/>
  <c r="C109" i="3"/>
  <c r="D109" i="3"/>
  <c r="E109" i="3"/>
  <c r="F109" i="3"/>
  <c r="B218" i="3"/>
  <c r="C7" i="4"/>
  <c r="C218" i="3"/>
  <c r="D218" i="3"/>
  <c r="E218" i="3"/>
  <c r="F218" i="3"/>
  <c r="B110" i="3"/>
  <c r="C9" i="4"/>
  <c r="C110" i="3"/>
  <c r="D110" i="3"/>
  <c r="E110" i="3"/>
  <c r="F9" i="4"/>
  <c r="F110" i="3"/>
  <c r="B90" i="3"/>
  <c r="C10" i="4"/>
  <c r="C90" i="3"/>
  <c r="D90" i="3"/>
  <c r="E90" i="3"/>
  <c r="F10" i="4"/>
  <c r="F90" i="3"/>
  <c r="B173" i="3"/>
  <c r="C11" i="4"/>
  <c r="C173" i="3"/>
  <c r="D173" i="3"/>
  <c r="E173" i="3"/>
  <c r="F11" i="4"/>
  <c r="F173" i="3"/>
  <c r="B15" i="3"/>
  <c r="C13" i="4"/>
  <c r="C15" i="3"/>
  <c r="D15" i="3"/>
  <c r="E15" i="3"/>
  <c r="F15" i="3"/>
  <c r="B102" i="3"/>
  <c r="C14" i="4"/>
  <c r="C102" i="3"/>
  <c r="D102" i="3"/>
  <c r="E102" i="3"/>
  <c r="F102" i="3"/>
  <c r="B81" i="3"/>
  <c r="C15" i="4"/>
  <c r="C81" i="3"/>
  <c r="D81" i="3"/>
  <c r="E81" i="3"/>
  <c r="F81" i="3"/>
  <c r="B156" i="3"/>
  <c r="C17" i="4"/>
  <c r="C156" i="3"/>
  <c r="D156" i="3"/>
  <c r="E156" i="3"/>
  <c r="F17" i="4"/>
  <c r="F156" i="3"/>
  <c r="B130" i="3"/>
  <c r="C18" i="4"/>
  <c r="C130" i="3"/>
  <c r="D130" i="3"/>
  <c r="E130" i="3"/>
  <c r="F18" i="4"/>
  <c r="F130" i="3"/>
  <c r="B100" i="3"/>
  <c r="C19" i="4"/>
  <c r="C100" i="3"/>
  <c r="D100" i="3"/>
  <c r="E100" i="3"/>
  <c r="F19" i="4"/>
  <c r="F100" i="3"/>
  <c r="B49" i="3"/>
  <c r="C21" i="4"/>
  <c r="C49" i="3"/>
  <c r="D49" i="3"/>
  <c r="E49" i="3"/>
  <c r="F49" i="3"/>
  <c r="B48" i="3"/>
  <c r="C22" i="4"/>
  <c r="C48" i="3"/>
  <c r="D48" i="3"/>
  <c r="E48" i="3"/>
  <c r="F48" i="3"/>
  <c r="B60" i="3"/>
  <c r="C23" i="4"/>
  <c r="C60" i="3"/>
  <c r="D60" i="3"/>
  <c r="E60" i="3"/>
  <c r="F60" i="3"/>
  <c r="B129" i="3"/>
  <c r="C25" i="4"/>
  <c r="C129" i="3"/>
  <c r="D129" i="3"/>
  <c r="E129" i="3"/>
  <c r="F25" i="4"/>
  <c r="F129" i="3"/>
  <c r="B83" i="3"/>
  <c r="C26" i="4"/>
  <c r="C83" i="3"/>
  <c r="D83" i="3"/>
  <c r="E83" i="3"/>
  <c r="F26" i="4"/>
  <c r="F83" i="3"/>
  <c r="B151" i="3"/>
  <c r="C27" i="4"/>
  <c r="C151" i="3"/>
  <c r="D151" i="3"/>
  <c r="E151" i="3"/>
  <c r="F27" i="4"/>
  <c r="F151" i="3"/>
  <c r="B7" i="3"/>
  <c r="C29" i="4"/>
  <c r="C7" i="3"/>
  <c r="D7" i="3"/>
  <c r="E7" i="3"/>
  <c r="F7" i="3"/>
  <c r="B57" i="3"/>
  <c r="C30" i="4"/>
  <c r="C57" i="3"/>
  <c r="D57" i="3"/>
  <c r="E57" i="3"/>
  <c r="F57" i="3"/>
  <c r="B235" i="3"/>
  <c r="C31" i="4"/>
  <c r="C235" i="3"/>
  <c r="D235" i="3"/>
  <c r="E235" i="3"/>
  <c r="F235" i="3"/>
  <c r="B234" i="3"/>
  <c r="C33" i="4"/>
  <c r="C234" i="3"/>
  <c r="D234" i="3"/>
  <c r="E234" i="3"/>
  <c r="F33" i="4"/>
  <c r="F234" i="3"/>
  <c r="B94" i="3"/>
  <c r="C34" i="4"/>
  <c r="C94" i="3"/>
  <c r="D94" i="3"/>
  <c r="E94" i="3"/>
  <c r="F34" i="4"/>
  <c r="F94" i="3"/>
  <c r="B73" i="3"/>
  <c r="C35" i="4"/>
  <c r="C73" i="3"/>
  <c r="D73" i="3"/>
  <c r="E73" i="3"/>
  <c r="F35" i="4"/>
  <c r="F73" i="3"/>
  <c r="B27" i="3"/>
  <c r="C37" i="4"/>
  <c r="C27" i="3"/>
  <c r="D27" i="3"/>
  <c r="E27" i="3"/>
  <c r="F27" i="3"/>
  <c r="B118" i="3"/>
  <c r="C38" i="4"/>
  <c r="C118" i="3"/>
  <c r="D118" i="3"/>
  <c r="E118" i="3"/>
  <c r="F118" i="3"/>
  <c r="B86" i="3"/>
  <c r="C39" i="4"/>
  <c r="C86" i="3"/>
  <c r="D86" i="3"/>
  <c r="E86" i="3"/>
  <c r="F86" i="3"/>
  <c r="B183" i="3"/>
  <c r="C41" i="4"/>
  <c r="C183" i="3"/>
  <c r="D183" i="3"/>
  <c r="E183" i="3"/>
  <c r="F41" i="4"/>
  <c r="F183" i="3"/>
  <c r="B82" i="3"/>
  <c r="C42" i="4"/>
  <c r="C82" i="3"/>
  <c r="D82" i="3"/>
  <c r="E82" i="3"/>
  <c r="F42" i="4"/>
  <c r="F82" i="3"/>
  <c r="B84" i="3"/>
  <c r="C43" i="4"/>
  <c r="C84" i="3"/>
  <c r="D84" i="3"/>
  <c r="E84" i="3"/>
  <c r="F43" i="4"/>
  <c r="F84" i="3"/>
  <c r="B147" i="3"/>
  <c r="C45" i="4"/>
  <c r="C147" i="3"/>
  <c r="D147" i="3"/>
  <c r="E147" i="3"/>
  <c r="F147" i="3"/>
  <c r="B103" i="3"/>
  <c r="C46" i="4"/>
  <c r="C103" i="3"/>
  <c r="D103" i="3"/>
  <c r="E103" i="3"/>
  <c r="F103" i="3"/>
  <c r="F24" i="3"/>
  <c r="E24" i="3"/>
  <c r="D24" i="3"/>
  <c r="C5" i="4"/>
  <c r="C24" i="3"/>
  <c r="B24" i="3"/>
  <c r="B51" i="3"/>
  <c r="B79" i="2"/>
  <c r="C81" i="2"/>
  <c r="H81" i="2"/>
  <c r="C51" i="3"/>
  <c r="D51" i="3"/>
  <c r="E51" i="3"/>
  <c r="F51" i="3"/>
  <c r="B189" i="3"/>
  <c r="C82" i="2"/>
  <c r="H82" i="2"/>
  <c r="C189" i="3"/>
  <c r="D189" i="3"/>
  <c r="E189" i="3"/>
  <c r="F189" i="3"/>
  <c r="B13" i="3"/>
  <c r="B83" i="2"/>
  <c r="C84" i="2"/>
  <c r="H84" i="2"/>
  <c r="C13" i="3"/>
  <c r="D13" i="3"/>
  <c r="E13" i="3"/>
  <c r="F13" i="3"/>
  <c r="B97" i="3"/>
  <c r="C85" i="2"/>
  <c r="H85" i="2"/>
  <c r="C97" i="3"/>
  <c r="D97" i="3"/>
  <c r="E97" i="3"/>
  <c r="F97" i="3"/>
  <c r="B126" i="3"/>
  <c r="C86" i="2"/>
  <c r="H86" i="2"/>
  <c r="C126" i="3"/>
  <c r="D126" i="3"/>
  <c r="E126" i="3"/>
  <c r="F126" i="3"/>
  <c r="B22" i="3"/>
  <c r="B87" i="2"/>
  <c r="C88" i="2"/>
  <c r="H88" i="2"/>
  <c r="C22" i="3"/>
  <c r="D22" i="3"/>
  <c r="E22" i="3"/>
  <c r="F22" i="3"/>
  <c r="B77" i="3"/>
  <c r="C89" i="2"/>
  <c r="H89" i="2"/>
  <c r="C77" i="3"/>
  <c r="D77" i="3"/>
  <c r="E77" i="3"/>
  <c r="F77" i="3"/>
  <c r="B43" i="3"/>
  <c r="C90" i="2"/>
  <c r="H90" i="2"/>
  <c r="C43" i="3"/>
  <c r="D43" i="3"/>
  <c r="E43" i="3"/>
  <c r="F43" i="3"/>
  <c r="B236" i="3"/>
  <c r="B91" i="2"/>
  <c r="C92" i="2"/>
  <c r="H92" i="2"/>
  <c r="C236" i="3"/>
  <c r="D236" i="3"/>
  <c r="E236" i="3"/>
  <c r="F236" i="3"/>
  <c r="B170" i="3"/>
  <c r="C93" i="2"/>
  <c r="H93" i="2"/>
  <c r="C170" i="3"/>
  <c r="D170" i="3"/>
  <c r="E170" i="3"/>
  <c r="F170" i="3"/>
  <c r="B240" i="3"/>
  <c r="C94" i="2"/>
  <c r="H94" i="2"/>
  <c r="C240" i="3"/>
  <c r="D240" i="3"/>
  <c r="E240" i="3"/>
  <c r="F240" i="3"/>
  <c r="B33" i="3"/>
  <c r="B3" i="2"/>
  <c r="C5" i="2"/>
  <c r="H5" i="2"/>
  <c r="C33" i="3"/>
  <c r="D33" i="3"/>
  <c r="E33" i="3"/>
  <c r="F33" i="3"/>
  <c r="B190" i="3"/>
  <c r="C6" i="2"/>
  <c r="H6" i="2"/>
  <c r="C190" i="3"/>
  <c r="D190" i="3"/>
  <c r="E190" i="3"/>
  <c r="F190" i="3"/>
  <c r="B34" i="3"/>
  <c r="B7" i="2"/>
  <c r="C8" i="2"/>
  <c r="H8" i="2"/>
  <c r="C34" i="3"/>
  <c r="D34" i="3"/>
  <c r="E34" i="3"/>
  <c r="F34" i="3"/>
  <c r="B16" i="3"/>
  <c r="C9" i="2"/>
  <c r="H9" i="2"/>
  <c r="C16" i="3"/>
  <c r="D16" i="3"/>
  <c r="E16" i="3"/>
  <c r="F16" i="3"/>
  <c r="B42" i="3"/>
  <c r="C10" i="2"/>
  <c r="H10" i="2"/>
  <c r="C42" i="3"/>
  <c r="D42" i="3"/>
  <c r="E42" i="3"/>
  <c r="F42" i="3"/>
  <c r="B52" i="3"/>
  <c r="B11" i="2"/>
  <c r="C12" i="2"/>
  <c r="H12" i="2"/>
  <c r="C52" i="3"/>
  <c r="D52" i="3"/>
  <c r="E52" i="3"/>
  <c r="F52" i="3"/>
  <c r="B89" i="3"/>
  <c r="C13" i="2"/>
  <c r="H13" i="2"/>
  <c r="C89" i="3"/>
  <c r="D89" i="3"/>
  <c r="E89" i="3"/>
  <c r="F89" i="3"/>
  <c r="B161" i="3"/>
  <c r="C14" i="2"/>
  <c r="H14" i="2"/>
  <c r="C161" i="3"/>
  <c r="D161" i="3"/>
  <c r="E161" i="3"/>
  <c r="F161" i="3"/>
  <c r="B3" i="3"/>
  <c r="B15" i="2"/>
  <c r="C16" i="2"/>
  <c r="H16" i="2"/>
  <c r="C3" i="3"/>
  <c r="D3" i="3"/>
  <c r="E3" i="3"/>
  <c r="F3" i="3"/>
  <c r="B5" i="3"/>
  <c r="C17" i="2"/>
  <c r="H17" i="2"/>
  <c r="C5" i="3"/>
  <c r="D5" i="3"/>
  <c r="E5" i="3"/>
  <c r="F5" i="3"/>
  <c r="B140" i="3"/>
  <c r="C18" i="2"/>
  <c r="H18" i="2"/>
  <c r="C140" i="3"/>
  <c r="D140" i="3"/>
  <c r="E140" i="3"/>
  <c r="F140" i="3"/>
  <c r="B137" i="3"/>
  <c r="B19" i="2"/>
  <c r="C20" i="2"/>
  <c r="H20" i="2"/>
  <c r="C137" i="3"/>
  <c r="D137" i="3"/>
  <c r="E137" i="3"/>
  <c r="F137" i="3"/>
  <c r="B239" i="3"/>
  <c r="C21" i="2"/>
  <c r="H21" i="2"/>
  <c r="C239" i="3"/>
  <c r="D239" i="3"/>
  <c r="E239" i="3"/>
  <c r="F239" i="3"/>
  <c r="B87" i="3"/>
  <c r="C22" i="2"/>
  <c r="H22" i="2"/>
  <c r="C87" i="3"/>
  <c r="D87" i="3"/>
  <c r="E87" i="3"/>
  <c r="F87" i="3"/>
  <c r="B123" i="3"/>
  <c r="B23" i="2"/>
  <c r="C24" i="2"/>
  <c r="H24" i="2"/>
  <c r="C123" i="3"/>
  <c r="D123" i="3"/>
  <c r="E123" i="3"/>
  <c r="F123" i="3"/>
  <c r="B70" i="3"/>
  <c r="C25" i="2"/>
  <c r="H25" i="2"/>
  <c r="C70" i="3"/>
  <c r="D70" i="3"/>
  <c r="E70" i="3"/>
  <c r="F70" i="3"/>
  <c r="B37" i="3"/>
  <c r="C26" i="2"/>
  <c r="H26" i="2"/>
  <c r="C37" i="3"/>
  <c r="D37" i="3"/>
  <c r="E37" i="3"/>
  <c r="F37" i="3"/>
  <c r="B120" i="3"/>
  <c r="B27" i="2"/>
  <c r="C28" i="2"/>
  <c r="H28" i="2"/>
  <c r="C120" i="3"/>
  <c r="D120" i="3"/>
  <c r="E120" i="3"/>
  <c r="F120" i="3"/>
  <c r="B200" i="3"/>
  <c r="C29" i="2"/>
  <c r="H29" i="2"/>
  <c r="C200" i="3"/>
  <c r="D200" i="3"/>
  <c r="E200" i="3"/>
  <c r="F200" i="3"/>
  <c r="B139" i="3"/>
  <c r="C30" i="2"/>
  <c r="H30" i="2"/>
  <c r="C139" i="3"/>
  <c r="D139" i="3"/>
  <c r="E139" i="3"/>
  <c r="F139" i="3"/>
  <c r="B194" i="3"/>
  <c r="B31" i="2"/>
  <c r="C32" i="2"/>
  <c r="H32" i="2"/>
  <c r="C194" i="3"/>
  <c r="D194" i="3"/>
  <c r="E194" i="3"/>
  <c r="F194" i="3"/>
  <c r="B233" i="3"/>
  <c r="C33" i="2"/>
  <c r="H33" i="2"/>
  <c r="C233" i="3"/>
  <c r="D233" i="3"/>
  <c r="E233" i="3"/>
  <c r="F233" i="3"/>
  <c r="B54" i="3"/>
  <c r="C34" i="2"/>
  <c r="H34" i="2"/>
  <c r="C54" i="3"/>
  <c r="D54" i="3"/>
  <c r="E54" i="3"/>
  <c r="F54" i="3"/>
  <c r="B232" i="3"/>
  <c r="B35" i="2"/>
  <c r="C36" i="2"/>
  <c r="H36" i="2"/>
  <c r="C232" i="3"/>
  <c r="D232" i="3"/>
  <c r="E232" i="3"/>
  <c r="F232" i="3"/>
  <c r="B144" i="3"/>
  <c r="C37" i="2"/>
  <c r="H37" i="2"/>
  <c r="C144" i="3"/>
  <c r="D144" i="3"/>
  <c r="E144" i="3"/>
  <c r="F144" i="3"/>
  <c r="B238" i="3"/>
  <c r="C38" i="2"/>
  <c r="H38" i="2"/>
  <c r="C238" i="3"/>
  <c r="D238" i="3"/>
  <c r="E238" i="3"/>
  <c r="F238" i="3"/>
  <c r="B181" i="3"/>
  <c r="B39" i="2"/>
  <c r="C40" i="2"/>
  <c r="H40" i="2"/>
  <c r="C181" i="3"/>
  <c r="D181" i="3"/>
  <c r="E181" i="3"/>
  <c r="F181" i="3"/>
  <c r="B111" i="3"/>
  <c r="C41" i="2"/>
  <c r="H41" i="2"/>
  <c r="C111" i="3"/>
  <c r="D111" i="3"/>
  <c r="E111" i="3"/>
  <c r="F111" i="3"/>
  <c r="B229" i="3"/>
  <c r="C42" i="2"/>
  <c r="H42" i="2"/>
  <c r="C229" i="3"/>
  <c r="D229" i="3"/>
  <c r="E229" i="3"/>
  <c r="F229" i="3"/>
  <c r="B138" i="3"/>
  <c r="B43" i="2"/>
  <c r="C44" i="2"/>
  <c r="H44" i="2"/>
  <c r="C138" i="3"/>
  <c r="D138" i="3"/>
  <c r="E138" i="3"/>
  <c r="F138" i="3"/>
  <c r="B108" i="3"/>
  <c r="C45" i="2"/>
  <c r="H45" i="2"/>
  <c r="C108" i="3"/>
  <c r="D108" i="3"/>
  <c r="E108" i="3"/>
  <c r="F108" i="3"/>
  <c r="B197" i="3"/>
  <c r="C46" i="2"/>
  <c r="H46" i="2"/>
  <c r="C197" i="3"/>
  <c r="D197" i="3"/>
  <c r="E197" i="3"/>
  <c r="F197" i="3"/>
  <c r="B59" i="3"/>
  <c r="B47" i="2"/>
  <c r="C48" i="2"/>
  <c r="H48" i="2"/>
  <c r="C59" i="3"/>
  <c r="D59" i="3"/>
  <c r="E59" i="3"/>
  <c r="F59" i="3"/>
  <c r="B152" i="3"/>
  <c r="C49" i="2"/>
  <c r="H49" i="2"/>
  <c r="C152" i="3"/>
  <c r="D152" i="3"/>
  <c r="E152" i="3"/>
  <c r="F152" i="3"/>
  <c r="B133" i="3"/>
  <c r="C50" i="2"/>
  <c r="H50" i="2"/>
  <c r="C133" i="3"/>
  <c r="D133" i="3"/>
  <c r="E133" i="3"/>
  <c r="F133" i="3"/>
  <c r="B75" i="3"/>
  <c r="B51" i="2"/>
  <c r="C52" i="2"/>
  <c r="H52" i="2"/>
  <c r="C75" i="3"/>
  <c r="D75" i="3"/>
  <c r="E75" i="3"/>
  <c r="F75" i="3"/>
  <c r="B124" i="3"/>
  <c r="C53" i="2"/>
  <c r="H53" i="2"/>
  <c r="C124" i="3"/>
  <c r="D124" i="3"/>
  <c r="E124" i="3"/>
  <c r="F124" i="3"/>
  <c r="B214" i="3"/>
  <c r="C54" i="2"/>
  <c r="H54" i="2"/>
  <c r="C214" i="3"/>
  <c r="D214" i="3"/>
  <c r="E214" i="3"/>
  <c r="F214" i="3"/>
  <c r="B202" i="3"/>
  <c r="B55" i="2"/>
  <c r="C56" i="2"/>
  <c r="H56" i="2"/>
  <c r="C202" i="3"/>
  <c r="D202" i="3"/>
  <c r="E202" i="3"/>
  <c r="F202" i="3"/>
  <c r="B175" i="3"/>
  <c r="C57" i="2"/>
  <c r="H57" i="2"/>
  <c r="C175" i="3"/>
  <c r="D175" i="3"/>
  <c r="E175" i="3"/>
  <c r="F175" i="3"/>
  <c r="B180" i="3"/>
  <c r="C58" i="2"/>
  <c r="H58" i="2"/>
  <c r="C180" i="3"/>
  <c r="D180" i="3"/>
  <c r="E180" i="3"/>
  <c r="F180" i="3"/>
  <c r="B106" i="3"/>
  <c r="B59" i="2"/>
  <c r="C60" i="2"/>
  <c r="H60" i="2"/>
  <c r="C106" i="3"/>
  <c r="D106" i="3"/>
  <c r="E106" i="3"/>
  <c r="F106" i="3"/>
  <c r="B158" i="3"/>
  <c r="C61" i="2"/>
  <c r="H61" i="2"/>
  <c r="C158" i="3"/>
  <c r="D158" i="3"/>
  <c r="E158" i="3"/>
  <c r="F158" i="3"/>
  <c r="B193" i="3"/>
  <c r="C62" i="2"/>
  <c r="H62" i="2"/>
  <c r="C193" i="3"/>
  <c r="D193" i="3"/>
  <c r="E193" i="3"/>
  <c r="F193" i="3"/>
  <c r="B221" i="3"/>
  <c r="B63" i="2"/>
  <c r="C64" i="2"/>
  <c r="H64" i="2"/>
  <c r="C221" i="3"/>
  <c r="D221" i="3"/>
  <c r="E221" i="3"/>
  <c r="F221" i="3"/>
  <c r="B179" i="3"/>
  <c r="C65" i="2"/>
  <c r="H65" i="2"/>
  <c r="C179" i="3"/>
  <c r="D179" i="3"/>
  <c r="E179" i="3"/>
  <c r="F179" i="3"/>
  <c r="B136" i="3"/>
  <c r="C66" i="2"/>
  <c r="H66" i="2"/>
  <c r="C136" i="3"/>
  <c r="D136" i="3"/>
  <c r="E136" i="3"/>
  <c r="F136" i="3"/>
  <c r="B167" i="3"/>
  <c r="B67" i="2"/>
  <c r="C68" i="2"/>
  <c r="H68" i="2"/>
  <c r="C167" i="3"/>
  <c r="D167" i="3"/>
  <c r="E167" i="3"/>
  <c r="F167" i="3"/>
  <c r="B79" i="3"/>
  <c r="C69" i="2"/>
  <c r="H69" i="2"/>
  <c r="C79" i="3"/>
  <c r="D79" i="3"/>
  <c r="E79" i="3"/>
  <c r="F79" i="3"/>
  <c r="B146" i="3"/>
  <c r="C70" i="2"/>
  <c r="H70" i="2"/>
  <c r="C146" i="3"/>
  <c r="D146" i="3"/>
  <c r="E146" i="3"/>
  <c r="F146" i="3"/>
  <c r="B56" i="3"/>
  <c r="B71" i="2"/>
  <c r="C72" i="2"/>
  <c r="H72" i="2"/>
  <c r="C56" i="3"/>
  <c r="D56" i="3"/>
  <c r="E56" i="3"/>
  <c r="F56" i="3"/>
  <c r="B46" i="3"/>
  <c r="C73" i="2"/>
  <c r="H73" i="2"/>
  <c r="C46" i="3"/>
  <c r="D46" i="3"/>
  <c r="E46" i="3"/>
  <c r="F46" i="3"/>
  <c r="B115" i="3"/>
  <c r="C74" i="2"/>
  <c r="H74" i="2"/>
  <c r="C115" i="3"/>
  <c r="D115" i="3"/>
  <c r="E115" i="3"/>
  <c r="F115" i="3"/>
  <c r="B6" i="3"/>
  <c r="B75" i="2"/>
  <c r="C76" i="2"/>
  <c r="H76" i="2"/>
  <c r="C6" i="3"/>
  <c r="D6" i="3"/>
  <c r="E6" i="3"/>
  <c r="F6" i="3"/>
  <c r="B192" i="3"/>
  <c r="C77" i="2"/>
  <c r="H77" i="2"/>
  <c r="C192" i="3"/>
  <c r="D192" i="3"/>
  <c r="E192" i="3"/>
  <c r="F192" i="3"/>
  <c r="B117" i="3"/>
  <c r="C78" i="2"/>
  <c r="H78" i="2"/>
  <c r="C117" i="3"/>
  <c r="D117" i="3"/>
  <c r="E117" i="3"/>
  <c r="F117" i="3"/>
  <c r="B154" i="3"/>
  <c r="C80" i="2"/>
  <c r="H80" i="2"/>
  <c r="C154" i="3"/>
  <c r="D154" i="3"/>
  <c r="E154" i="3"/>
  <c r="F154" i="3"/>
  <c r="F142" i="3"/>
  <c r="D142" i="3"/>
  <c r="C4" i="2"/>
  <c r="H4" i="2"/>
  <c r="C142" i="3"/>
  <c r="B142" i="3"/>
  <c r="B32" i="3"/>
  <c r="C32" i="3"/>
  <c r="D32" i="3"/>
  <c r="E32" i="3"/>
  <c r="F32" i="3"/>
  <c r="B171" i="3"/>
  <c r="C171" i="3"/>
  <c r="D171" i="3"/>
  <c r="E171" i="3"/>
  <c r="F171" i="3"/>
  <c r="B14" i="3"/>
  <c r="C14" i="3"/>
  <c r="D14" i="3"/>
  <c r="E14" i="3"/>
  <c r="F14" i="3"/>
  <c r="B72" i="3"/>
  <c r="C72" i="3"/>
  <c r="D72" i="3"/>
  <c r="E72" i="3"/>
  <c r="F72" i="3"/>
  <c r="B195" i="3"/>
  <c r="C195" i="3"/>
  <c r="D195" i="3"/>
  <c r="E195" i="3"/>
  <c r="F195" i="3"/>
  <c r="B186" i="3"/>
  <c r="C186" i="3"/>
  <c r="D186" i="3"/>
  <c r="E186" i="3"/>
  <c r="F186" i="3"/>
  <c r="B237" i="3"/>
  <c r="C237" i="3"/>
  <c r="D237" i="3"/>
  <c r="E237" i="3"/>
  <c r="F237" i="3"/>
  <c r="B241" i="3"/>
  <c r="C241" i="3"/>
  <c r="D241" i="3"/>
  <c r="E241" i="3"/>
  <c r="F241" i="3"/>
  <c r="E142" i="3"/>
  <c r="B204" i="3"/>
  <c r="C204" i="3"/>
  <c r="D204" i="3"/>
  <c r="E204" i="3"/>
  <c r="F204" i="3"/>
  <c r="B21" i="3"/>
  <c r="C21" i="3"/>
  <c r="D21" i="3"/>
  <c r="E21" i="3"/>
  <c r="F21" i="3"/>
  <c r="B66" i="3"/>
  <c r="C66" i="3"/>
  <c r="D66" i="3"/>
  <c r="E66" i="3"/>
  <c r="F66" i="3"/>
  <c r="B230" i="3"/>
  <c r="C230" i="3"/>
  <c r="D230" i="3"/>
  <c r="E230" i="3"/>
  <c r="F230" i="3"/>
  <c r="B20" i="3"/>
  <c r="C20" i="3"/>
  <c r="D20" i="3"/>
  <c r="E20" i="3"/>
  <c r="F20" i="3"/>
  <c r="B228" i="3"/>
  <c r="C228" i="3"/>
  <c r="D228" i="3"/>
  <c r="E228" i="3"/>
  <c r="F228" i="3"/>
  <c r="B47" i="3"/>
  <c r="C47" i="3"/>
  <c r="D47" i="3"/>
  <c r="E47" i="3"/>
  <c r="F47" i="3"/>
  <c r="B128" i="3"/>
  <c r="C128" i="3"/>
  <c r="D128" i="3"/>
  <c r="E128" i="3"/>
  <c r="F128" i="3"/>
  <c r="B145" i="3"/>
  <c r="C145" i="3"/>
  <c r="D145" i="3"/>
  <c r="E145" i="3"/>
  <c r="F145" i="3"/>
  <c r="B101" i="3"/>
  <c r="C101" i="3"/>
  <c r="D101" i="3"/>
  <c r="E101" i="3"/>
  <c r="F101" i="3"/>
  <c r="B8" i="3"/>
  <c r="C8" i="3"/>
  <c r="D8" i="3"/>
  <c r="E8" i="3"/>
  <c r="F8" i="3"/>
  <c r="B157" i="3"/>
  <c r="C157" i="3"/>
  <c r="D157" i="3"/>
  <c r="E157" i="3"/>
  <c r="F157" i="3"/>
  <c r="B207" i="3"/>
  <c r="C207" i="3"/>
  <c r="D207" i="3"/>
  <c r="E207" i="3"/>
  <c r="F207" i="3"/>
  <c r="B196" i="3"/>
  <c r="C196" i="3"/>
  <c r="D196" i="3"/>
  <c r="E196" i="3"/>
  <c r="F196" i="3"/>
  <c r="B191" i="3"/>
  <c r="C191" i="3"/>
  <c r="D191" i="3"/>
  <c r="E191" i="3"/>
  <c r="F191" i="3"/>
  <c r="B209" i="3"/>
  <c r="C209" i="3"/>
  <c r="D209" i="3"/>
  <c r="E209" i="3"/>
  <c r="F209" i="3"/>
  <c r="B208" i="3"/>
  <c r="C208" i="3"/>
  <c r="D208" i="3"/>
  <c r="E208" i="3"/>
  <c r="F208" i="3"/>
  <c r="B172" i="3"/>
  <c r="C172" i="3"/>
  <c r="D172" i="3"/>
  <c r="E172" i="3"/>
  <c r="F172" i="3"/>
  <c r="B198" i="3"/>
  <c r="C198" i="3"/>
  <c r="D198" i="3"/>
  <c r="E198" i="3"/>
  <c r="F198" i="3"/>
  <c r="B215" i="3"/>
  <c r="C215" i="3"/>
  <c r="D215" i="3"/>
  <c r="E215" i="3"/>
  <c r="F215" i="3"/>
  <c r="B166" i="3"/>
  <c r="C166" i="3"/>
  <c r="D166" i="3"/>
  <c r="E166" i="3"/>
  <c r="F166" i="3"/>
  <c r="B55" i="3"/>
  <c r="C55" i="3"/>
  <c r="D55" i="3"/>
  <c r="E55" i="3"/>
  <c r="F55" i="3"/>
  <c r="B78" i="3"/>
  <c r="C78" i="3"/>
  <c r="D78" i="3"/>
  <c r="E78" i="3"/>
  <c r="F78" i="3"/>
  <c r="B9" i="3"/>
  <c r="C9" i="3"/>
  <c r="D9" i="3"/>
  <c r="E9" i="3"/>
  <c r="F9" i="3"/>
  <c r="B31" i="3"/>
  <c r="C31" i="3"/>
  <c r="D31" i="3"/>
  <c r="E31" i="3"/>
  <c r="F31" i="3"/>
  <c r="B112" i="3"/>
  <c r="C112" i="3"/>
  <c r="D112" i="3"/>
  <c r="E112" i="3"/>
  <c r="F112" i="3"/>
  <c r="B58" i="3"/>
  <c r="C58" i="3"/>
  <c r="D58" i="3"/>
  <c r="E58" i="3"/>
  <c r="F58" i="3"/>
  <c r="B134" i="3"/>
  <c r="C134" i="3"/>
  <c r="D134" i="3"/>
  <c r="E134" i="3"/>
  <c r="F134" i="3"/>
  <c r="B135" i="3"/>
  <c r="C135" i="3"/>
  <c r="D135" i="3"/>
  <c r="E135" i="3"/>
  <c r="F135" i="3"/>
  <c r="B201" i="3"/>
  <c r="C201" i="3"/>
  <c r="D201" i="3"/>
  <c r="E201" i="3"/>
  <c r="F201" i="3"/>
  <c r="B17" i="3"/>
  <c r="C17" i="3"/>
  <c r="D17" i="3"/>
  <c r="E17" i="3"/>
  <c r="F17" i="3"/>
  <c r="B29" i="3"/>
  <c r="C29" i="3"/>
  <c r="D29" i="3"/>
  <c r="E29" i="3"/>
  <c r="F29" i="3"/>
  <c r="B217" i="3"/>
  <c r="C217" i="3"/>
  <c r="D217" i="3"/>
  <c r="E217" i="3"/>
  <c r="F217" i="3"/>
  <c r="B67" i="3"/>
  <c r="C67" i="3"/>
  <c r="D67" i="3"/>
  <c r="E67" i="3"/>
  <c r="F67" i="3"/>
  <c r="B199" i="3"/>
  <c r="C199" i="3"/>
  <c r="D199" i="3"/>
  <c r="E199" i="3"/>
  <c r="F199" i="3"/>
  <c r="B226" i="3"/>
  <c r="C226" i="3"/>
  <c r="D226" i="3"/>
  <c r="E226" i="3"/>
  <c r="F226" i="3"/>
  <c r="B132" i="3"/>
  <c r="C132" i="3"/>
  <c r="D132" i="3"/>
  <c r="E132" i="3"/>
  <c r="F132" i="3"/>
  <c r="B74" i="3"/>
  <c r="C74" i="3"/>
  <c r="D74" i="3"/>
  <c r="E74" i="3"/>
  <c r="F74" i="3"/>
  <c r="B85" i="3"/>
  <c r="C85" i="3"/>
  <c r="D85" i="3"/>
  <c r="E85" i="3"/>
  <c r="F85" i="3"/>
  <c r="B206" i="3"/>
  <c r="C206" i="3"/>
  <c r="D206" i="3"/>
  <c r="E206" i="3"/>
  <c r="F206" i="3"/>
  <c r="B176" i="3"/>
  <c r="C176" i="3"/>
  <c r="D176" i="3"/>
  <c r="E176" i="3"/>
  <c r="F176" i="3"/>
  <c r="B160" i="3"/>
  <c r="C160" i="3"/>
  <c r="D160" i="3"/>
  <c r="E160" i="3"/>
  <c r="F160" i="3"/>
  <c r="B107" i="3"/>
  <c r="C107" i="3"/>
  <c r="D107" i="3"/>
  <c r="E107" i="3"/>
  <c r="F107" i="3"/>
  <c r="B150" i="3"/>
  <c r="C150" i="3"/>
  <c r="D150" i="3"/>
  <c r="E150" i="3"/>
  <c r="F150" i="3"/>
  <c r="B165" i="3"/>
  <c r="C165" i="3"/>
  <c r="D165" i="3"/>
  <c r="E165" i="3"/>
  <c r="F165" i="3"/>
  <c r="B227" i="3"/>
  <c r="C227" i="3"/>
  <c r="D227" i="3"/>
  <c r="E227" i="3"/>
  <c r="F227" i="3"/>
  <c r="B212" i="3"/>
  <c r="C212" i="3"/>
  <c r="D212" i="3"/>
  <c r="E212" i="3"/>
  <c r="F212" i="3"/>
  <c r="B213" i="3"/>
  <c r="C213" i="3"/>
  <c r="D213" i="3"/>
  <c r="E213" i="3"/>
  <c r="F213" i="3"/>
  <c r="B163" i="3"/>
  <c r="C163" i="3"/>
  <c r="D163" i="3"/>
  <c r="E163" i="3"/>
  <c r="F163" i="3"/>
  <c r="B223" i="3"/>
  <c r="C223" i="3"/>
  <c r="D223" i="3"/>
  <c r="E223" i="3"/>
  <c r="F223" i="3"/>
  <c r="B219" i="3"/>
  <c r="C219" i="3"/>
  <c r="D219" i="3"/>
  <c r="E219" i="3"/>
  <c r="F219" i="3"/>
  <c r="B61" i="3"/>
  <c r="C61" i="3"/>
  <c r="D61" i="3"/>
  <c r="E61" i="3"/>
  <c r="F61" i="3"/>
  <c r="B53" i="3"/>
  <c r="C53" i="3"/>
  <c r="D53" i="3"/>
  <c r="E53" i="3"/>
  <c r="F53" i="3"/>
  <c r="B168" i="3"/>
  <c r="C168" i="3"/>
  <c r="D168" i="3"/>
  <c r="E168" i="3"/>
  <c r="F168" i="3"/>
  <c r="B65" i="3"/>
  <c r="C65" i="3"/>
  <c r="D65" i="3"/>
  <c r="E65" i="3"/>
  <c r="F65" i="3"/>
  <c r="B187" i="3"/>
  <c r="C187" i="3"/>
  <c r="D187" i="3"/>
  <c r="E187" i="3"/>
  <c r="F187" i="3"/>
  <c r="B63" i="3"/>
  <c r="C63" i="3"/>
  <c r="D63" i="3"/>
  <c r="E63" i="3"/>
  <c r="F63" i="3"/>
  <c r="B99" i="3"/>
  <c r="C99" i="3"/>
  <c r="D99" i="3"/>
  <c r="E99" i="3"/>
  <c r="F99" i="3"/>
  <c r="B64" i="3"/>
  <c r="C64" i="3"/>
  <c r="D64" i="3"/>
  <c r="E64" i="3"/>
  <c r="F64" i="3"/>
  <c r="B182" i="3"/>
  <c r="C182" i="3"/>
  <c r="D182" i="3"/>
  <c r="E182" i="3"/>
  <c r="F182" i="3"/>
  <c r="F225" i="3"/>
  <c r="E225" i="3"/>
  <c r="D225" i="3"/>
  <c r="C225" i="3"/>
  <c r="B225" i="3"/>
  <c r="A25" i="8"/>
  <c r="A4" i="8"/>
  <c r="A12" i="8"/>
  <c r="A3" i="8"/>
  <c r="A5" i="8"/>
  <c r="A6" i="8"/>
  <c r="A15" i="8"/>
  <c r="A21" i="8"/>
  <c r="A19" i="8"/>
  <c r="A20" i="8"/>
  <c r="A11" i="8"/>
  <c r="A9" i="8"/>
  <c r="A10" i="8"/>
  <c r="A23" i="8"/>
  <c r="A24" i="8"/>
  <c r="A16" i="8"/>
  <c r="A18" i="8"/>
  <c r="A7" i="8"/>
  <c r="A17" i="8"/>
  <c r="A1" i="8"/>
  <c r="A13" i="8"/>
  <c r="A2" i="8"/>
  <c r="A8" i="8"/>
  <c r="B3" i="6"/>
  <c r="B27" i="6"/>
  <c r="B4" i="6"/>
  <c r="B28" i="6"/>
  <c r="B5" i="6"/>
  <c r="B29" i="6"/>
  <c r="B6" i="6"/>
  <c r="B30" i="6"/>
  <c r="B7" i="6"/>
  <c r="B31" i="6"/>
  <c r="B8" i="6"/>
  <c r="B32" i="6"/>
  <c r="B9" i="6"/>
  <c r="B33" i="6"/>
  <c r="B10" i="6"/>
  <c r="B34" i="6"/>
  <c r="B11" i="6"/>
  <c r="B35" i="6"/>
  <c r="B12" i="6"/>
  <c r="B36" i="6"/>
  <c r="B13" i="6"/>
  <c r="B37" i="6"/>
  <c r="B14" i="6"/>
  <c r="B38" i="6"/>
  <c r="B15" i="6"/>
  <c r="B39" i="6"/>
  <c r="B16" i="6"/>
  <c r="B40" i="6"/>
  <c r="B17" i="6"/>
  <c r="B41" i="6"/>
  <c r="B18" i="6"/>
  <c r="B42" i="6"/>
  <c r="B19" i="6"/>
  <c r="B43" i="6"/>
  <c r="B20" i="6"/>
  <c r="B44" i="6"/>
  <c r="B21" i="6"/>
  <c r="B45" i="6"/>
  <c r="B22" i="6"/>
  <c r="B46" i="6"/>
  <c r="B23" i="6"/>
  <c r="B47" i="6"/>
  <c r="B24" i="6"/>
  <c r="B48" i="6"/>
  <c r="B2" i="6"/>
  <c r="B26" i="6"/>
  <c r="K8" i="4"/>
  <c r="K16" i="4"/>
  <c r="K24" i="4"/>
  <c r="K32" i="4"/>
  <c r="K40" i="4"/>
  <c r="K48" i="4"/>
  <c r="F8" i="4"/>
  <c r="L8" i="4"/>
  <c r="F16" i="4"/>
  <c r="L16" i="4"/>
  <c r="F24" i="4"/>
  <c r="L24" i="4"/>
  <c r="F32" i="4"/>
  <c r="L32" i="4"/>
  <c r="F40" i="4"/>
  <c r="L40" i="4"/>
  <c r="F48" i="4"/>
  <c r="L48" i="4"/>
</calcChain>
</file>

<file path=xl/sharedStrings.xml><?xml version="1.0" encoding="utf-8"?>
<sst xmlns="http://schemas.openxmlformats.org/spreadsheetml/2006/main" count="440" uniqueCount="195">
  <si>
    <t>Silicon Hill</t>
  </si>
  <si>
    <t>BAHYR</t>
  </si>
  <si>
    <t>Ptáci Jarabáci</t>
  </si>
  <si>
    <t>SÚZ</t>
  </si>
  <si>
    <t>Rektorát</t>
  </si>
  <si>
    <t>AS ČVUT</t>
  </si>
  <si>
    <t>Nához</t>
  </si>
  <si>
    <t>celkem</t>
  </si>
  <si>
    <t>hendikep</t>
  </si>
  <si>
    <t>nához</t>
  </si>
  <si>
    <t>1. hra</t>
  </si>
  <si>
    <t>2. hra</t>
  </si>
  <si>
    <t>tým</t>
  </si>
  <si>
    <t>jméno</t>
  </si>
  <si>
    <t xml:space="preserve">Jméno </t>
  </si>
  <si>
    <t>handikep</t>
  </si>
  <si>
    <t>1.</t>
  </si>
  <si>
    <t>2.</t>
  </si>
  <si>
    <t>3.</t>
  </si>
  <si>
    <t>tym</t>
  </si>
  <si>
    <t>Tým</t>
  </si>
  <si>
    <t>Jméno</t>
  </si>
  <si>
    <t>Tým:</t>
  </si>
  <si>
    <t>Draha č.:</t>
  </si>
  <si>
    <t>SU-STOH</t>
  </si>
  <si>
    <t>Hopiky hop</t>
  </si>
  <si>
    <t>Barbudos</t>
  </si>
  <si>
    <t>ředitelství SÚZ</t>
  </si>
  <si>
    <t>MorganKoule</t>
  </si>
  <si>
    <t>Silicon hill</t>
  </si>
  <si>
    <t>Strike Strahov</t>
  </si>
  <si>
    <t>Bobule</t>
  </si>
  <si>
    <t>ZABIJÁCI</t>
  </si>
  <si>
    <t>Dámský klub ČVUT</t>
  </si>
  <si>
    <t>Friendship is Magic</t>
  </si>
  <si>
    <t>Masarykova kolej</t>
  </si>
  <si>
    <t>Nuck Chorris</t>
  </si>
  <si>
    <t>Gentlemani s koulema (ZvZ)</t>
  </si>
  <si>
    <t>SU ČVUT</t>
  </si>
  <si>
    <t>Koulející se smršť</t>
  </si>
  <si>
    <t>SU FJFI ČVUT</t>
  </si>
  <si>
    <t>Schrodingerovy kočky</t>
  </si>
  <si>
    <t>Centrála</t>
  </si>
  <si>
    <t>BESTým</t>
  </si>
  <si>
    <t>BEST Prague</t>
  </si>
  <si>
    <t>Kuželky overflow</t>
  </si>
  <si>
    <t>ČVUT FIT</t>
  </si>
  <si>
    <t>Fosilie</t>
  </si>
  <si>
    <t>Fosil 1, Fosil 2, Fosil 3,</t>
  </si>
  <si>
    <t>EX</t>
  </si>
  <si>
    <t>Mooovers</t>
  </si>
  <si>
    <t>ČVUT MÚVS inovace</t>
  </si>
  <si>
    <t>Gazpacho</t>
  </si>
  <si>
    <t>SU Pod-O-Lee</t>
  </si>
  <si>
    <t>Dnes to dáme</t>
  </si>
  <si>
    <t>Městská část Praha 6</t>
  </si>
  <si>
    <t>Asaci</t>
  </si>
  <si>
    <t>UTVS</t>
  </si>
  <si>
    <r>
      <t>Dita Lazárková,</t>
    </r>
    <r>
      <rPr>
        <sz val="12"/>
        <color rgb="FF000000"/>
        <rFont val="Trebuchet MS"/>
      </rPr>
      <t xml:space="preserve"> Ondřej Břízek, Miroslav Musil, Petr Hnyk,</t>
    </r>
  </si>
  <si>
    <r>
      <t>Michaela Lejsková,</t>
    </r>
    <r>
      <rPr>
        <sz val="12"/>
        <color rgb="FF000000"/>
        <rFont val="Trebuchet MS"/>
      </rPr>
      <t xml:space="preserve"> Tomáš Kaňovský, Pavel Mlýnek,</t>
    </r>
  </si>
  <si>
    <r>
      <t>Martina Kozlová,</t>
    </r>
    <r>
      <rPr>
        <sz val="12"/>
        <color rgb="FF000000"/>
        <rFont val="Trebuchet MS"/>
      </rPr>
      <t xml:space="preserve"> Monika Švikruhová, Eva Zajícová,</t>
    </r>
  </si>
  <si>
    <r>
      <t xml:space="preserve">Jaromír Příhoda, </t>
    </r>
    <r>
      <rPr>
        <sz val="12"/>
        <color rgb="FF000000"/>
        <rFont val="Trebuchet MS"/>
      </rPr>
      <t>Veronika Petrov, Jiří Zámečník, Jana Guregová, David Holý,</t>
    </r>
  </si>
  <si>
    <r>
      <t xml:space="preserve">Petr Hodač, </t>
    </r>
    <r>
      <rPr>
        <sz val="12"/>
        <color rgb="FF000000"/>
        <rFont val="Trebuchet MS"/>
      </rPr>
      <t>Jiří Knotek, Tomáš Gura,</t>
    </r>
  </si>
  <si>
    <r>
      <t>Ilona Krumlovská,</t>
    </r>
    <r>
      <rPr>
        <sz val="12"/>
        <color rgb="FF000000"/>
        <rFont val="Trebuchet MS"/>
      </rPr>
      <t xml:space="preserve"> Stanislav Hubka, Bohuslav Vlček, Věra Kudrnová, Vladimíra Příhodová,</t>
    </r>
  </si>
  <si>
    <r>
      <t>Anna Palánová,</t>
    </r>
    <r>
      <rPr>
        <sz val="12"/>
        <color rgb="FF000000"/>
        <rFont val="Trebuchet MS"/>
      </rPr>
      <t xml:space="preserve"> Stanislava Palánová, Věra Machatová,</t>
    </r>
  </si>
  <si>
    <r>
      <t>Jaroslav Burda,</t>
    </r>
    <r>
      <rPr>
        <sz val="12"/>
        <color rgb="FF000000"/>
        <rFont val="Trebuchet MS"/>
      </rPr>
      <t xml:space="preserve"> Jaroslav Burda ml., Lukáš Burda, Miloš Říha,</t>
    </r>
  </si>
  <si>
    <r>
      <t xml:space="preserve">Marie Havlíčková, </t>
    </r>
    <r>
      <rPr>
        <sz val="12"/>
        <color rgb="FF000000"/>
        <rFont val="Trebuchet MS"/>
      </rPr>
      <t>Jindra Vojíková, Františka Havlíčková, Pavla Schwarzová,</t>
    </r>
  </si>
  <si>
    <r>
      <t xml:space="preserve">Michal Strnad, </t>
    </r>
    <r>
      <rPr>
        <sz val="12"/>
        <color rgb="FF000000"/>
        <rFont val="Trebuchet MS"/>
      </rPr>
      <t>Petr Pražák, Martin Čerňan, Lucie Jureková, Lukáš Koštenský,</t>
    </r>
  </si>
  <si>
    <r>
      <t xml:space="preserve">Tomáš Kouřim, </t>
    </r>
    <r>
      <rPr>
        <sz val="12"/>
        <color rgb="FF000000"/>
        <rFont val="Trebuchet MS"/>
      </rPr>
      <t>Jaromír Hainc, Petr Ducháček, Bára Roháčová,</t>
    </r>
  </si>
  <si>
    <r>
      <t>Michal Schiller,</t>
    </r>
    <r>
      <rPr>
        <sz val="12"/>
        <color rgb="FF000000"/>
        <rFont val="Trebuchet MS"/>
      </rPr>
      <t xml:space="preserve"> Petr Melichar, David Nejerál, Martin Záveský,</t>
    </r>
  </si>
  <si>
    <r>
      <t xml:space="preserve">Michal Jex, </t>
    </r>
    <r>
      <rPr>
        <sz val="12"/>
        <color rgb="FF000000"/>
        <rFont val="Trebuchet MS"/>
      </rPr>
      <t>Zuzana Dočekalová, Radek Novák,</t>
    </r>
  </si>
  <si>
    <r>
      <t xml:space="preserve">Bronislav Robenek, </t>
    </r>
    <r>
      <rPr>
        <sz val="12"/>
        <color rgb="FF000000"/>
        <rFont val="Trebuchet MS"/>
      </rPr>
      <t>Klára Škodová, Zuzana Trnovská, Jakub Brož,</t>
    </r>
  </si>
  <si>
    <r>
      <t>Bára Jakšová,</t>
    </r>
    <r>
      <rPr>
        <sz val="12"/>
        <color rgb="FF000000"/>
        <rFont val="Trebuchet MS"/>
      </rPr>
      <t xml:space="preserve"> Vendy Sedlmajerová, Martin Barič, Lucka Zubinová,</t>
    </r>
  </si>
  <si>
    <r>
      <t xml:space="preserve">David Příhoda, </t>
    </r>
    <r>
      <rPr>
        <sz val="12"/>
        <color rgb="FF000000"/>
        <rFont val="Trebuchet MS"/>
      </rPr>
      <t>Adam Kučera, Adam Uhlíř, Angelika Pruchová, Petr Jarušek,</t>
    </r>
  </si>
  <si>
    <r>
      <t>Michal Rendla,</t>
    </r>
    <r>
      <rPr>
        <sz val="12"/>
        <color rgb="FF000000"/>
        <rFont val="Trebuchet MS"/>
      </rPr>
      <t xml:space="preserve"> Olga Najdonovova, Tomáš Bohuňovský, Alexander Maximov, Pepa Smrž,</t>
    </r>
  </si>
  <si>
    <r>
      <t xml:space="preserve">Michaela Nováková, </t>
    </r>
    <r>
      <rPr>
        <sz val="12"/>
        <color rgb="FF000000"/>
        <rFont val="Trebuchet MS"/>
      </rPr>
      <t>Jan Silvestr, Petr Klika, Ondřej Suchánek, Zuzana Šislerová,</t>
    </r>
  </si>
  <si>
    <r>
      <t>Vlastimil Černý,</t>
    </r>
    <r>
      <rPr>
        <sz val="12"/>
        <color rgb="FF000000"/>
        <rFont val="Trebuchet MS"/>
      </rPr>
      <t xml:space="preserve"> Marie Hoťková, Kateřina Hašlarová, Jaroslav Beneš,</t>
    </r>
  </si>
  <si>
    <r>
      <t>Ivo Drážný,</t>
    </r>
    <r>
      <rPr>
        <sz val="12"/>
        <color rgb="FF000000"/>
        <rFont val="Trebuchet MS"/>
      </rPr>
      <t xml:space="preserve"> Marie Kousalíková, Petr Ayeboa, Jana Janoutová, Jan Holický,</t>
    </r>
  </si>
  <si>
    <r>
      <rPr>
        <b/>
        <sz val="12"/>
        <color theme="1"/>
        <rFont val="Calibri"/>
        <family val="2"/>
        <scheme val="minor"/>
      </rPr>
      <t>Pavel Rus,</t>
    </r>
    <r>
      <rPr>
        <sz val="12"/>
        <color theme="1"/>
        <rFont val="Calibri"/>
        <family val="2"/>
        <scheme val="minor"/>
      </rPr>
      <t xml:space="preserve"> Zdeněk Valjent, Pavel Korbelář, Martin Chrdle,</t>
    </r>
  </si>
  <si>
    <r>
      <rPr>
        <b/>
        <sz val="12"/>
        <color theme="1"/>
        <rFont val="Calibri"/>
        <family val="2"/>
        <scheme val="minor"/>
      </rPr>
      <t xml:space="preserve">Václav Havlíček, </t>
    </r>
    <r>
      <rPr>
        <sz val="12"/>
        <color theme="1"/>
        <rFont val="Calibri"/>
        <family val="2"/>
        <scheme val="minor"/>
      </rPr>
      <t>Jiří Bíla, Zdeněk Vospěl,</t>
    </r>
  </si>
  <si>
    <t>handicap</t>
  </si>
  <si>
    <t>Sinners</t>
  </si>
  <si>
    <t>Krysí smrť</t>
  </si>
  <si>
    <t>Petr Jarušek</t>
  </si>
  <si>
    <t>Adam Uhlíř</t>
  </si>
  <si>
    <t>Adam Kučera</t>
  </si>
  <si>
    <t>Pavlík</t>
  </si>
  <si>
    <t>Vysoký napětí</t>
  </si>
  <si>
    <t>Martina Kozlová</t>
  </si>
  <si>
    <t>Monika Švikruhová</t>
  </si>
  <si>
    <t>Eva Zajícová</t>
  </si>
  <si>
    <t>Jiří Knotek</t>
  </si>
  <si>
    <t>Tomáš Gura</t>
  </si>
  <si>
    <t>Petr Hodač</t>
  </si>
  <si>
    <t>Jaroslav Burda st.</t>
  </si>
  <si>
    <t>Jaroslav Burda ml.</t>
  </si>
  <si>
    <t>Lukáš Burda</t>
  </si>
  <si>
    <t>Marie Havlíčková</t>
  </si>
  <si>
    <t>Jindra Vojíková</t>
  </si>
  <si>
    <t>Pavla Schwarzová</t>
  </si>
  <si>
    <t>Zdeněk Vospěl</t>
  </si>
  <si>
    <t>Václav Havlíček</t>
  </si>
  <si>
    <t>Petr Ducháček</t>
  </si>
  <si>
    <t>Tomáš Kouřim</t>
  </si>
  <si>
    <t>Petr Olšák</t>
  </si>
  <si>
    <t>Michaela Lejsková</t>
  </si>
  <si>
    <t>Tomáš Kaňovský</t>
  </si>
  <si>
    <t>Pavel Mlýnek</t>
  </si>
  <si>
    <t>Veronika Petrov</t>
  </si>
  <si>
    <t>Jiří Zámečník</t>
  </si>
  <si>
    <t>Jaromír Příhoda</t>
  </si>
  <si>
    <t>Ilona Krumlovská</t>
  </si>
  <si>
    <t>Jan Dvořák</t>
  </si>
  <si>
    <t>Stanislav Hubka</t>
  </si>
  <si>
    <t>Stanislava Palánová</t>
  </si>
  <si>
    <t>Anna Palánová</t>
  </si>
  <si>
    <t>Vladimíra Příhodová</t>
  </si>
  <si>
    <t>Martin Čerňan</t>
  </si>
  <si>
    <t>Petr Pražák</t>
  </si>
  <si>
    <t>Lucie Jureková</t>
  </si>
  <si>
    <t>David Nejerál</t>
  </si>
  <si>
    <t>Petr Melichar</t>
  </si>
  <si>
    <t>Jana Mikušová</t>
  </si>
  <si>
    <t>Zuzana Dočekalová</t>
  </si>
  <si>
    <t>Michal Jex</t>
  </si>
  <si>
    <t>Radek Novák</t>
  </si>
  <si>
    <t>Dominik Mališ</t>
  </si>
  <si>
    <t>Zuzana Trnovská</t>
  </si>
  <si>
    <t>Klára Škodová</t>
  </si>
  <si>
    <t>Vendy Sedlmajerová</t>
  </si>
  <si>
    <t>Martin Barič</t>
  </si>
  <si>
    <t>Andrew Rybář</t>
  </si>
  <si>
    <t>Michal Rendla</t>
  </si>
  <si>
    <t>Alexander Maximov</t>
  </si>
  <si>
    <t>Michal Strnad</t>
  </si>
  <si>
    <t>Ivo Drážný</t>
  </si>
  <si>
    <t>Petr Ayeboa</t>
  </si>
  <si>
    <t>Marie Kousalíková</t>
  </si>
  <si>
    <t>Zdeněk Valjent</t>
  </si>
  <si>
    <t>Pavel Korbelář</t>
  </si>
  <si>
    <t>Antonín Ludvík</t>
  </si>
  <si>
    <t>František Štampach</t>
  </si>
  <si>
    <t>Veronika Dvořáková</t>
  </si>
  <si>
    <t>Michal Štádler</t>
  </si>
  <si>
    <t>Martin Rybár</t>
  </si>
  <si>
    <t>Miroslav Musil</t>
  </si>
  <si>
    <t>Petr Hnyk</t>
  </si>
  <si>
    <t>Fosil 2</t>
  </si>
  <si>
    <t>Fosil 3</t>
  </si>
  <si>
    <t>Fosil 1</t>
  </si>
  <si>
    <t>Míchaela Nováková</t>
  </si>
  <si>
    <t>Zuzka Šislerová</t>
  </si>
  <si>
    <t>Honza Silvestr</t>
  </si>
  <si>
    <t>Vlasta Černý</t>
  </si>
  <si>
    <t>Martin Černý</t>
  </si>
  <si>
    <t>Katka Hašlarová</t>
  </si>
  <si>
    <t>Jan Červenka</t>
  </si>
  <si>
    <t>Stanislav Olivík</t>
  </si>
  <si>
    <t>Petr Tománek</t>
  </si>
  <si>
    <t>Jiří Bíla</t>
  </si>
  <si>
    <t>Vlaďka Příhodová</t>
  </si>
  <si>
    <t>Standa Hubka</t>
  </si>
  <si>
    <t>Zuzka Trnovská</t>
  </si>
  <si>
    <t>Janoutová</t>
  </si>
  <si>
    <t>Bára Jakšová</t>
  </si>
  <si>
    <t>Marie Moťková</t>
  </si>
  <si>
    <t>Marie Hoťková</t>
  </si>
  <si>
    <t>Angelika Průchová</t>
  </si>
  <si>
    <t xml:space="preserve">Michal Strnad </t>
  </si>
  <si>
    <t>Veronika Kotková</t>
  </si>
  <si>
    <t>Gentlemani s koulema</t>
  </si>
  <si>
    <t>Jaromím Příhoda</t>
  </si>
  <si>
    <t>Drážný</t>
  </si>
  <si>
    <t>Ayeboua</t>
  </si>
  <si>
    <t>David Nejeral</t>
  </si>
  <si>
    <t>Guregová Jana</t>
  </si>
  <si>
    <t>Jana Guregová</t>
  </si>
  <si>
    <t>Příhoda Jaromír</t>
  </si>
  <si>
    <t>Zdeňek Valient</t>
  </si>
  <si>
    <t>Míša Nováková</t>
  </si>
  <si>
    <t>Ondra Suchánek</t>
  </si>
  <si>
    <t>Petr Klika</t>
  </si>
  <si>
    <t>Zuzana Šislerová</t>
  </si>
  <si>
    <t>Turingovo-Tarského koule</t>
  </si>
  <si>
    <t>Zámečník</t>
  </si>
  <si>
    <t>Příhoda</t>
  </si>
  <si>
    <t>Nováková Míša</t>
  </si>
  <si>
    <t>Ayebova</t>
  </si>
  <si>
    <t>Valient</t>
  </si>
  <si>
    <t>Korbelár</t>
  </si>
  <si>
    <t>Ludvík</t>
  </si>
  <si>
    <t>Mlýnek</t>
  </si>
  <si>
    <t>Kaňovský</t>
  </si>
  <si>
    <t>Lejsková</t>
  </si>
  <si>
    <t>2. hra - finále bylo pouze na 1 hru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</si>
</sst>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rebuchet MS"/>
    </font>
    <font>
      <b/>
      <sz val="12"/>
      <color rgb="FF000000"/>
      <name val="Trebuchet M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3" xfId="0" applyFont="1" applyBorder="1"/>
    <xf numFmtId="0" fontId="0" fillId="0" borderId="3" xfId="0" applyBorder="1"/>
    <xf numFmtId="0" fontId="2" fillId="0" borderId="0" xfId="0" applyFont="1" applyBorder="1"/>
    <xf numFmtId="0" fontId="0" fillId="0" borderId="0" xfId="0" applyBorder="1"/>
    <xf numFmtId="0" fontId="2" fillId="0" borderId="1" xfId="0" applyFont="1" applyBorder="1"/>
    <xf numFmtId="0" fontId="3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5" xfId="0" applyFont="1" applyBorder="1"/>
    <xf numFmtId="0" fontId="2" fillId="0" borderId="9" xfId="0" applyFont="1" applyBorder="1"/>
    <xf numFmtId="0" fontId="2" fillId="0" borderId="7" xfId="0" applyFont="1" applyBorder="1"/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2" fillId="0" borderId="4" xfId="0" applyFont="1" applyBorder="1"/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vertical="center"/>
    </xf>
    <xf numFmtId="2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" xfId="0" applyBorder="1"/>
    <xf numFmtId="0" fontId="0" fillId="0" borderId="15" xfId="0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3" fillId="0" borderId="4" xfId="0" applyFont="1" applyBorder="1"/>
    <xf numFmtId="0" fontId="3" fillId="0" borderId="0" xfId="0" applyFont="1" applyAlignment="1">
      <alignment wrapText="1"/>
    </xf>
    <xf numFmtId="0" fontId="2" fillId="0" borderId="5" xfId="0" applyFont="1" applyFill="1" applyBorder="1"/>
    <xf numFmtId="0" fontId="3" fillId="0" borderId="3" xfId="0" applyFont="1" applyFill="1" applyBorder="1"/>
    <xf numFmtId="0" fontId="0" fillId="0" borderId="3" xfId="0" applyFill="1" applyBorder="1"/>
    <xf numFmtId="0" fontId="2" fillId="0" borderId="9" xfId="0" applyFont="1" applyFill="1" applyBorder="1"/>
    <xf numFmtId="0" fontId="2" fillId="0" borderId="7" xfId="0" applyFont="1" applyFill="1" applyBorder="1"/>
    <xf numFmtId="0" fontId="3" fillId="0" borderId="0" xfId="0" applyFont="1" applyFill="1" applyBorder="1"/>
    <xf numFmtId="0" fontId="2" fillId="0" borderId="1" xfId="0" applyFont="1" applyFill="1" applyBorder="1"/>
    <xf numFmtId="0" fontId="0" fillId="0" borderId="9" xfId="0" applyFill="1" applyBorder="1"/>
    <xf numFmtId="0" fontId="0" fillId="0" borderId="7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0" xfId="0" applyFill="1" applyBorder="1"/>
    <xf numFmtId="0" fontId="0" fillId="0" borderId="8" xfId="0" applyFill="1" applyBorder="1"/>
    <xf numFmtId="0" fontId="0" fillId="0" borderId="0" xfId="0" applyFill="1"/>
    <xf numFmtId="0" fontId="2" fillId="3" borderId="0" xfId="0" applyFont="1" applyFill="1" applyBorder="1"/>
    <xf numFmtId="0" fontId="0" fillId="3" borderId="0" xfId="0" applyFill="1"/>
    <xf numFmtId="0" fontId="0" fillId="3" borderId="0" xfId="0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0" xfId="0" applyFont="1" applyBorder="1"/>
    <xf numFmtId="0" fontId="7" fillId="0" borderId="0" xfId="0" applyFont="1"/>
    <xf numFmtId="0" fontId="2" fillId="3" borderId="5" xfId="0" applyFont="1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6" xfId="0" applyFill="1" applyBorder="1"/>
    <xf numFmtId="0" fontId="2" fillId="3" borderId="9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7" xfId="0" applyFont="1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8" xfId="0" applyFill="1" applyBorder="1"/>
    <xf numFmtId="0" fontId="3" fillId="3" borderId="0" xfId="0" applyFont="1" applyFill="1" applyBorder="1"/>
    <xf numFmtId="0" fontId="3" fillId="3" borderId="3" xfId="0" applyFont="1" applyFill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0" borderId="0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12" xfId="0" applyFont="1" applyBorder="1"/>
    <xf numFmtId="0" fontId="2" fillId="3" borderId="1" xfId="0" applyFont="1" applyFill="1" applyBorder="1"/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6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Hypertextový odkaz" xfId="67" builtinId="8" hidden="1"/>
    <cellStyle name="Hypertextový odkaz" xfId="69" builtinId="8" hidden="1"/>
    <cellStyle name="Hypertextový odkaz" xfId="71" builtinId="8" hidden="1"/>
    <cellStyle name="Hypertextový odkaz" xfId="73" builtinId="8" hidden="1"/>
    <cellStyle name="Hypertextový odkaz" xfId="75" builtinId="8" hidden="1"/>
    <cellStyle name="Hypertextový odkaz" xfId="77" builtinId="8" hidden="1"/>
    <cellStyle name="Hypertextový odkaz" xfId="79" builtinId="8" hidden="1"/>
    <cellStyle name="Hypertextový odkaz" xfId="81" builtinId="8" hidden="1"/>
    <cellStyle name="Hypertextový odkaz" xfId="83" builtinId="8" hidden="1"/>
    <cellStyle name="Hypertextový odkaz" xfId="85" builtinId="8" hidden="1"/>
    <cellStyle name="Hypertextový odkaz" xfId="87" builtinId="8" hidden="1"/>
    <cellStyle name="Hypertextový odkaz" xfId="89" builtinId="8" hidden="1"/>
    <cellStyle name="Hypertextový odkaz" xfId="91" builtinId="8" hidden="1"/>
    <cellStyle name="Hypertextový odkaz" xfId="93" builtinId="8" hidden="1"/>
    <cellStyle name="Hypertextový odkaz" xfId="95" builtinId="8" hidden="1"/>
    <cellStyle name="Hypertextový odkaz" xfId="97" builtinId="8" hidden="1"/>
    <cellStyle name="Hypertextový odkaz" xfId="99" builtinId="8" hidden="1"/>
    <cellStyle name="Hypertextový odkaz" xfId="101" builtinId="8" hidden="1"/>
    <cellStyle name="Hypertextový odkaz" xfId="103" builtinId="8" hidden="1"/>
    <cellStyle name="Hypertextový odkaz" xfId="105" builtinId="8" hidden="1"/>
    <cellStyle name="Hypertextový odkaz" xfId="107" builtinId="8" hidden="1"/>
    <cellStyle name="Hypertextový odkaz" xfId="109" builtinId="8" hidden="1"/>
    <cellStyle name="Hypertextový odkaz" xfId="111" builtinId="8" hidden="1"/>
    <cellStyle name="Hypertextový odkaz" xfId="113" builtinId="8" hidden="1"/>
    <cellStyle name="Hypertextový odkaz" xfId="115" builtinId="8" hidden="1"/>
    <cellStyle name="Hypertextový odkaz" xfId="117" builtinId="8" hidden="1"/>
    <cellStyle name="Hypertextový odkaz" xfId="119" builtinId="8" hidden="1"/>
    <cellStyle name="Hypertextový odkaz" xfId="121" builtinId="8" hidden="1"/>
    <cellStyle name="Hypertextový odkaz" xfId="123" builtinId="8" hidden="1"/>
    <cellStyle name="Hypertextový odkaz" xfId="125" builtinId="8" hidden="1"/>
    <cellStyle name="Hypertextový odkaz" xfId="127" builtinId="8" hidden="1"/>
    <cellStyle name="Hypertextový odkaz" xfId="129" builtinId="8" hidden="1"/>
    <cellStyle name="Hypertextový odkaz" xfId="131" builtinId="8" hidden="1"/>
    <cellStyle name="Hypertextový odkaz" xfId="133" builtinId="8" hidden="1"/>
    <cellStyle name="Hypertextový odkaz" xfId="135" builtinId="8" hidden="1"/>
    <cellStyle name="Hypertextový odkaz" xfId="137" builtinId="8" hidden="1"/>
    <cellStyle name="Hypertextový odkaz" xfId="139" builtinId="8" hidden="1"/>
    <cellStyle name="Hypertextový odkaz" xfId="141" builtinId="8" hidden="1"/>
    <cellStyle name="Hypertextový odkaz" xfId="143" builtinId="8" hidden="1"/>
    <cellStyle name="Hypertextový odkaz" xfId="145" builtinId="8" hidden="1"/>
    <cellStyle name="Hypertextový odkaz" xfId="147" builtinId="8" hidden="1"/>
    <cellStyle name="Hypertextový odkaz" xfId="149" builtinId="8" hidden="1"/>
    <cellStyle name="Hypertextový odkaz" xfId="151" builtinId="8" hidden="1"/>
    <cellStyle name="Hypertextový odkaz" xfId="153" builtinId="8" hidden="1"/>
    <cellStyle name="Hypertextový odkaz" xfId="155" builtinId="8" hidden="1"/>
    <cellStyle name="Hypertextový odkaz" xfId="157" builtinId="8" hidden="1"/>
    <cellStyle name="Hypertextový odkaz" xfId="159" builtinId="8" hidden="1"/>
    <cellStyle name="Hypertextový odkaz" xfId="161" builtinId="8" hidden="1"/>
    <cellStyle name="Hypertextový odkaz" xfId="163" builtinId="8" hidden="1"/>
    <cellStyle name="Hypertextový odkaz" xfId="165" builtinId="8" hidden="1"/>
    <cellStyle name="Hypertextový odkaz" xfId="167" builtinId="8" hidden="1"/>
    <cellStyle name="Hypertextový odkaz" xfId="169" builtinId="8" hidden="1"/>
    <cellStyle name="Hypertextový odkaz" xfId="171" builtinId="8" hidden="1"/>
    <cellStyle name="Hypertextový odkaz" xfId="173" builtinId="8" hidden="1"/>
    <cellStyle name="Hypertextový odkaz" xfId="175" builtinId="8" hidden="1"/>
    <cellStyle name="Hypertextový odkaz" xfId="177" builtinId="8" hidden="1"/>
    <cellStyle name="Hypertextový odkaz" xfId="179" builtinId="8" hidden="1"/>
    <cellStyle name="Hypertextový odkaz" xfId="181" builtinId="8" hidden="1"/>
    <cellStyle name="Hypertextový odkaz" xfId="183" builtinId="8" hidden="1"/>
    <cellStyle name="Hypertextový odkaz" xfId="185" builtinId="8" hidden="1"/>
    <cellStyle name="Hypertextový odkaz" xfId="187" builtinId="8" hidden="1"/>
    <cellStyle name="Hypertextový odkaz" xfId="189" builtinId="8" hidden="1"/>
    <cellStyle name="Hypertextový odkaz" xfId="191" builtinId="8" hidden="1"/>
    <cellStyle name="Hypertextový odkaz" xfId="193" builtinId="8" hidden="1"/>
    <cellStyle name="Hypertextový odkaz" xfId="195" builtinId="8" hidden="1"/>
    <cellStyle name="Hypertextový odkaz" xfId="197" builtinId="8" hidden="1"/>
    <cellStyle name="Hypertextový odkaz" xfId="199" builtinId="8" hidden="1"/>
    <cellStyle name="Hypertextový odkaz" xfId="201" builtinId="8" hidden="1"/>
    <cellStyle name="Hypertextový odkaz" xfId="203" builtinId="8" hidden="1"/>
    <cellStyle name="Hypertextový odkaz" xfId="205" builtinId="8" hidden="1"/>
    <cellStyle name="Hypertextový odkaz" xfId="207" builtinId="8" hidden="1"/>
    <cellStyle name="Hypertextový odkaz" xfId="209" builtinId="8" hidden="1"/>
    <cellStyle name="Hypertextový odkaz" xfId="211" builtinId="8" hidden="1"/>
    <cellStyle name="Hypertextový odkaz" xfId="213" builtinId="8" hidden="1"/>
    <cellStyle name="Hypertextový odkaz" xfId="215" builtinId="8" hidden="1"/>
    <cellStyle name="Hypertextový odkaz" xfId="217" builtinId="8" hidden="1"/>
    <cellStyle name="Hypertextový odkaz" xfId="219" builtinId="8" hidden="1"/>
    <cellStyle name="Hypertextový odkaz" xfId="221" builtinId="8" hidden="1"/>
    <cellStyle name="Hypertextový odkaz" xfId="223" builtinId="8" hidden="1"/>
    <cellStyle name="Hypertextový odkaz" xfId="225" builtinId="8" hidden="1"/>
    <cellStyle name="Hypertextový odkaz" xfId="227" builtinId="8" hidden="1"/>
    <cellStyle name="Hypertextový odkaz" xfId="229" builtinId="8" hidden="1"/>
    <cellStyle name="Hypertextový odkaz" xfId="231" builtinId="8" hidden="1"/>
    <cellStyle name="Hypertextový odkaz" xfId="233" builtinId="8" hidden="1"/>
    <cellStyle name="Hypertextový odkaz" xfId="235" builtinId="8" hidden="1"/>
    <cellStyle name="Hypertextový odkaz" xfId="237" builtinId="8" hidden="1"/>
    <cellStyle name="Hypertextový odkaz" xfId="239" builtinId="8" hidden="1"/>
    <cellStyle name="Hypertextový odkaz" xfId="241" builtinId="8" hidden="1"/>
    <cellStyle name="Hypertextový odkaz" xfId="243" builtinId="8" hidden="1"/>
    <cellStyle name="Hypertextový odkaz" xfId="245" builtinId="8" hidden="1"/>
    <cellStyle name="Hypertextový odkaz" xfId="247" builtinId="8" hidden="1"/>
    <cellStyle name="Hypertextový odkaz" xfId="249" builtinId="8" hidden="1"/>
    <cellStyle name="Hypertextový odkaz" xfId="251" builtinId="8" hidden="1"/>
    <cellStyle name="Hypertextový odkaz" xfId="253" builtinId="8" hidden="1"/>
    <cellStyle name="Hypertextový odkaz" xfId="255" builtinId="8" hidden="1"/>
    <cellStyle name="Hypertextový odkaz" xfId="257" builtinId="8" hidden="1"/>
    <cellStyle name="Hypertextový odkaz" xfId="259" builtinId="8" hidden="1"/>
    <cellStyle name="Hypertextový odkaz" xfId="261" builtinId="8" hidden="1"/>
    <cellStyle name="Hypertextový odkaz" xfId="263" builtinId="8" hidden="1"/>
    <cellStyle name="Hypertextový odkaz" xfId="26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  <cellStyle name="Použitý hypertextový odkaz" xfId="68" builtinId="9" hidden="1"/>
    <cellStyle name="Použitý hypertextový odkaz" xfId="70" builtinId="9" hidden="1"/>
    <cellStyle name="Použitý hypertextový odkaz" xfId="72" builtinId="9" hidden="1"/>
    <cellStyle name="Použitý hypertextový odkaz" xfId="74" builtinId="9" hidden="1"/>
    <cellStyle name="Použitý hypertextový odkaz" xfId="76" builtinId="9" hidden="1"/>
    <cellStyle name="Použitý hypertextový odkaz" xfId="78" builtinId="9" hidden="1"/>
    <cellStyle name="Použitý hypertextový odkaz" xfId="80" builtinId="9" hidden="1"/>
    <cellStyle name="Použitý hypertextový odkaz" xfId="82" builtinId="9" hidden="1"/>
    <cellStyle name="Použitý hypertextový odkaz" xfId="84" builtinId="9" hidden="1"/>
    <cellStyle name="Použitý hypertextový odkaz" xfId="86" builtinId="9" hidden="1"/>
    <cellStyle name="Použitý hypertextový odkaz" xfId="88" builtinId="9" hidden="1"/>
    <cellStyle name="Použitý hypertextový odkaz" xfId="90" builtinId="9" hidden="1"/>
    <cellStyle name="Použitý hypertextový odkaz" xfId="92" builtinId="9" hidden="1"/>
    <cellStyle name="Použitý hypertextový odkaz" xfId="94" builtinId="9" hidden="1"/>
    <cellStyle name="Použitý hypertextový odkaz" xfId="96" builtinId="9" hidden="1"/>
    <cellStyle name="Použitý hypertextový odkaz" xfId="98" builtinId="9" hidden="1"/>
    <cellStyle name="Použitý hypertextový odkaz" xfId="100" builtinId="9" hidden="1"/>
    <cellStyle name="Použitý hypertextový odkaz" xfId="102" builtinId="9" hidden="1"/>
    <cellStyle name="Použitý hypertextový odkaz" xfId="104" builtinId="9" hidden="1"/>
    <cellStyle name="Použitý hypertextový odkaz" xfId="106" builtinId="9" hidden="1"/>
    <cellStyle name="Použitý hypertextový odkaz" xfId="108" builtinId="9" hidden="1"/>
    <cellStyle name="Použitý hypertextový odkaz" xfId="110" builtinId="9" hidden="1"/>
    <cellStyle name="Použitý hypertextový odkaz" xfId="112" builtinId="9" hidden="1"/>
    <cellStyle name="Použitý hypertextový odkaz" xfId="114" builtinId="9" hidden="1"/>
    <cellStyle name="Použitý hypertextový odkaz" xfId="116" builtinId="9" hidden="1"/>
    <cellStyle name="Použitý hypertextový odkaz" xfId="118" builtinId="9" hidden="1"/>
    <cellStyle name="Použitý hypertextový odkaz" xfId="120" builtinId="9" hidden="1"/>
    <cellStyle name="Použitý hypertextový odkaz" xfId="122" builtinId="9" hidden="1"/>
    <cellStyle name="Použitý hypertextový odkaz" xfId="124" builtinId="9" hidden="1"/>
    <cellStyle name="Použitý hypertextový odkaz" xfId="126" builtinId="9" hidden="1"/>
    <cellStyle name="Použitý hypertextový odkaz" xfId="128" builtinId="9" hidden="1"/>
    <cellStyle name="Použitý hypertextový odkaz" xfId="130" builtinId="9" hidden="1"/>
    <cellStyle name="Použitý hypertextový odkaz" xfId="132" builtinId="9" hidden="1"/>
    <cellStyle name="Použitý hypertextový odkaz" xfId="134" builtinId="9" hidden="1"/>
    <cellStyle name="Použitý hypertextový odkaz" xfId="136" builtinId="9" hidden="1"/>
    <cellStyle name="Použitý hypertextový odkaz" xfId="138" builtinId="9" hidden="1"/>
    <cellStyle name="Použitý hypertextový odkaz" xfId="140" builtinId="9" hidden="1"/>
    <cellStyle name="Použitý hypertextový odkaz" xfId="142" builtinId="9" hidden="1"/>
    <cellStyle name="Použitý hypertextový odkaz" xfId="144" builtinId="9" hidden="1"/>
    <cellStyle name="Použitý hypertextový odkaz" xfId="146" builtinId="9" hidden="1"/>
    <cellStyle name="Použitý hypertextový odkaz" xfId="148" builtinId="9" hidden="1"/>
    <cellStyle name="Použitý hypertextový odkaz" xfId="150" builtinId="9" hidden="1"/>
    <cellStyle name="Použitý hypertextový odkaz" xfId="152" builtinId="9" hidden="1"/>
    <cellStyle name="Použitý hypertextový odkaz" xfId="154" builtinId="9" hidden="1"/>
    <cellStyle name="Použitý hypertextový odkaz" xfId="156" builtinId="9" hidden="1"/>
    <cellStyle name="Použitý hypertextový odkaz" xfId="158" builtinId="9" hidden="1"/>
    <cellStyle name="Použitý hypertextový odkaz" xfId="160" builtinId="9" hidden="1"/>
    <cellStyle name="Použitý hypertextový odkaz" xfId="162" builtinId="9" hidden="1"/>
    <cellStyle name="Použitý hypertextový odkaz" xfId="164" builtinId="9" hidden="1"/>
    <cellStyle name="Použitý hypertextový odkaz" xfId="166" builtinId="9" hidden="1"/>
    <cellStyle name="Použitý hypertextový odkaz" xfId="168" builtinId="9" hidden="1"/>
    <cellStyle name="Použitý hypertextový odkaz" xfId="170" builtinId="9" hidden="1"/>
    <cellStyle name="Použitý hypertextový odkaz" xfId="172" builtinId="9" hidden="1"/>
    <cellStyle name="Použitý hypertextový odkaz" xfId="174" builtinId="9" hidden="1"/>
    <cellStyle name="Použitý hypertextový odkaz" xfId="176" builtinId="9" hidden="1"/>
    <cellStyle name="Použitý hypertextový odkaz" xfId="178" builtinId="9" hidden="1"/>
    <cellStyle name="Použitý hypertextový odkaz" xfId="180" builtinId="9" hidden="1"/>
    <cellStyle name="Použitý hypertextový odkaz" xfId="182" builtinId="9" hidden="1"/>
    <cellStyle name="Použitý hypertextový odkaz" xfId="184" builtinId="9" hidden="1"/>
    <cellStyle name="Použitý hypertextový odkaz" xfId="186" builtinId="9" hidden="1"/>
    <cellStyle name="Použitý hypertextový odkaz" xfId="188" builtinId="9" hidden="1"/>
    <cellStyle name="Použitý hypertextový odkaz" xfId="190" builtinId="9" hidden="1"/>
    <cellStyle name="Použitý hypertextový odkaz" xfId="192" builtinId="9" hidden="1"/>
    <cellStyle name="Použitý hypertextový odkaz" xfId="194" builtinId="9" hidden="1"/>
    <cellStyle name="Použitý hypertextový odkaz" xfId="196" builtinId="9" hidden="1"/>
    <cellStyle name="Použitý hypertextový odkaz" xfId="198" builtinId="9" hidden="1"/>
    <cellStyle name="Použitý hypertextový odkaz" xfId="200" builtinId="9" hidden="1"/>
    <cellStyle name="Použitý hypertextový odkaz" xfId="202" builtinId="9" hidden="1"/>
    <cellStyle name="Použitý hypertextový odkaz" xfId="204" builtinId="9" hidden="1"/>
    <cellStyle name="Použitý hypertextový odkaz" xfId="206" builtinId="9" hidden="1"/>
    <cellStyle name="Použitý hypertextový odkaz" xfId="208" builtinId="9" hidden="1"/>
    <cellStyle name="Použitý hypertextový odkaz" xfId="210" builtinId="9" hidden="1"/>
    <cellStyle name="Použitý hypertextový odkaz" xfId="212" builtinId="9" hidden="1"/>
    <cellStyle name="Použitý hypertextový odkaz" xfId="214" builtinId="9" hidden="1"/>
    <cellStyle name="Použitý hypertextový odkaz" xfId="216" builtinId="9" hidden="1"/>
    <cellStyle name="Použitý hypertextový odkaz" xfId="218" builtinId="9" hidden="1"/>
    <cellStyle name="Použitý hypertextový odkaz" xfId="220" builtinId="9" hidden="1"/>
    <cellStyle name="Použitý hypertextový odkaz" xfId="222" builtinId="9" hidden="1"/>
    <cellStyle name="Použitý hypertextový odkaz" xfId="224" builtinId="9" hidden="1"/>
    <cellStyle name="Použitý hypertextový odkaz" xfId="226" builtinId="9" hidden="1"/>
    <cellStyle name="Použitý hypertextový odkaz" xfId="228" builtinId="9" hidden="1"/>
    <cellStyle name="Použitý hypertextový odkaz" xfId="230" builtinId="9" hidden="1"/>
    <cellStyle name="Použitý hypertextový odkaz" xfId="232" builtinId="9" hidden="1"/>
    <cellStyle name="Použitý hypertextový odkaz" xfId="234" builtinId="9" hidden="1"/>
    <cellStyle name="Použitý hypertextový odkaz" xfId="236" builtinId="9" hidden="1"/>
    <cellStyle name="Použitý hypertextový odkaz" xfId="238" builtinId="9" hidden="1"/>
    <cellStyle name="Použitý hypertextový odkaz" xfId="240" builtinId="9" hidden="1"/>
    <cellStyle name="Použitý hypertextový odkaz" xfId="242" builtinId="9" hidden="1"/>
    <cellStyle name="Použitý hypertextový odkaz" xfId="244" builtinId="9" hidden="1"/>
    <cellStyle name="Použitý hypertextový odkaz" xfId="246" builtinId="9" hidden="1"/>
    <cellStyle name="Použitý hypertextový odkaz" xfId="248" builtinId="9" hidden="1"/>
    <cellStyle name="Použitý hypertextový odkaz" xfId="250" builtinId="9" hidden="1"/>
    <cellStyle name="Použitý hypertextový odkaz" xfId="252" builtinId="9" hidden="1"/>
    <cellStyle name="Použitý hypertextový odkaz" xfId="254" builtinId="9" hidden="1"/>
    <cellStyle name="Použitý hypertextový odkaz" xfId="256" builtinId="9" hidden="1"/>
    <cellStyle name="Použitý hypertextový odkaz" xfId="258" builtinId="9" hidden="1"/>
    <cellStyle name="Použitý hypertextový odkaz" xfId="260" builtinId="9" hidden="1"/>
    <cellStyle name="Použitý hypertextový odkaz" xfId="262" builtinId="9" hidden="1"/>
    <cellStyle name="Použitý hypertextový odkaz" xfId="264" builtinId="9" hidden="1"/>
    <cellStyle name="Použitý hypertextový odkaz" xfId="26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zoomScale="55" zoomScaleNormal="55" zoomScalePageLayoutView="15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11.25" defaultRowHeight="15.75" x14ac:dyDescent="0.25"/>
  <cols>
    <col min="1" max="1" width="3.5" bestFit="1" customWidth="1"/>
    <col min="2" max="2" width="27.25" bestFit="1" customWidth="1"/>
    <col min="3" max="3" width="26.5" bestFit="1" customWidth="1"/>
    <col min="7" max="7" width="18.75" bestFit="1" customWidth="1"/>
    <col min="8" max="8" width="23.75" bestFit="1" customWidth="1"/>
  </cols>
  <sheetData>
    <row r="1" spans="1:14" x14ac:dyDescent="0.25">
      <c r="A1" s="12"/>
      <c r="B1" s="73" t="s">
        <v>12</v>
      </c>
      <c r="C1" s="73"/>
      <c r="D1" s="85" t="s">
        <v>10</v>
      </c>
      <c r="E1" s="86"/>
      <c r="F1" s="87"/>
      <c r="G1" s="74"/>
      <c r="H1" s="74"/>
      <c r="I1" s="86" t="s">
        <v>11</v>
      </c>
      <c r="J1" s="86"/>
      <c r="K1" s="86"/>
      <c r="L1" s="75"/>
    </row>
    <row r="2" spans="1:14" x14ac:dyDescent="0.25">
      <c r="A2" s="10"/>
      <c r="B2" s="76" t="s">
        <v>13</v>
      </c>
      <c r="C2" s="76" t="s">
        <v>19</v>
      </c>
      <c r="D2" s="78" t="s">
        <v>9</v>
      </c>
      <c r="E2" s="76" t="s">
        <v>80</v>
      </c>
      <c r="F2" s="79" t="s">
        <v>7</v>
      </c>
      <c r="G2" s="76" t="s">
        <v>13</v>
      </c>
      <c r="H2" s="76" t="s">
        <v>19</v>
      </c>
      <c r="I2" s="76" t="s">
        <v>9</v>
      </c>
      <c r="J2" s="76" t="s">
        <v>80</v>
      </c>
      <c r="K2" s="76" t="s">
        <v>7</v>
      </c>
      <c r="L2" s="80" t="s">
        <v>7</v>
      </c>
    </row>
    <row r="3" spans="1:14" ht="18" x14ac:dyDescent="0.35">
      <c r="A3" s="18">
        <v>1</v>
      </c>
      <c r="B3" s="4" t="str">
        <f>'Startovni listina'!B1</f>
        <v>Krysí smrť</v>
      </c>
      <c r="C3" s="4"/>
      <c r="D3" s="12"/>
      <c r="E3" s="5"/>
      <c r="F3" s="13">
        <f>SUM(F4:F6)</f>
        <v>381</v>
      </c>
      <c r="G3" s="5"/>
      <c r="H3" s="5"/>
      <c r="I3" s="5"/>
      <c r="J3" s="5"/>
      <c r="K3" s="5">
        <f>SUM(K4:K6)</f>
        <v>348</v>
      </c>
      <c r="L3" s="82">
        <f>K3+F3</f>
        <v>729</v>
      </c>
      <c r="M3">
        <v>4</v>
      </c>
      <c r="N3">
        <v>8</v>
      </c>
    </row>
    <row r="4" spans="1:14" ht="18" x14ac:dyDescent="0.35">
      <c r="A4" s="19"/>
      <c r="B4" s="6" t="s">
        <v>144</v>
      </c>
      <c r="C4" s="6" t="str">
        <f>B3</f>
        <v>Krysí smrť</v>
      </c>
      <c r="D4" s="14">
        <v>72</v>
      </c>
      <c r="E4" s="7"/>
      <c r="F4" s="15">
        <f>E4+D4</f>
        <v>72</v>
      </c>
      <c r="G4" s="7" t="s">
        <v>145</v>
      </c>
      <c r="H4" s="7" t="str">
        <f>C4</f>
        <v>Krysí smrť</v>
      </c>
      <c r="I4" s="7">
        <v>103</v>
      </c>
      <c r="J4" s="7"/>
      <c r="K4" s="7">
        <f>J4+I4</f>
        <v>103</v>
      </c>
      <c r="L4" s="83"/>
    </row>
    <row r="5" spans="1:14" ht="18" x14ac:dyDescent="0.35">
      <c r="A5" s="19"/>
      <c r="B5" s="6" t="s">
        <v>145</v>
      </c>
      <c r="C5" s="6" t="str">
        <f>B3</f>
        <v>Krysí smrť</v>
      </c>
      <c r="D5" s="14">
        <v>129</v>
      </c>
      <c r="E5" s="7"/>
      <c r="F5" s="15">
        <f t="shared" ref="F5:F66" si="0">E5+D5</f>
        <v>129</v>
      </c>
      <c r="G5" s="7" t="s">
        <v>146</v>
      </c>
      <c r="H5" s="7" t="str">
        <f>C5</f>
        <v>Krysí smrť</v>
      </c>
      <c r="I5" s="7">
        <v>157</v>
      </c>
      <c r="J5" s="7"/>
      <c r="K5" s="7">
        <f t="shared" ref="K5:K66" si="1">J5+I5</f>
        <v>157</v>
      </c>
      <c r="L5" s="83"/>
    </row>
    <row r="6" spans="1:14" ht="18" x14ac:dyDescent="0.35">
      <c r="A6" s="20"/>
      <c r="B6" s="8" t="s">
        <v>146</v>
      </c>
      <c r="C6" s="8" t="str">
        <f>B3</f>
        <v>Krysí smrť</v>
      </c>
      <c r="D6" s="10">
        <v>180</v>
      </c>
      <c r="E6" s="7"/>
      <c r="F6" s="15">
        <f t="shared" si="0"/>
        <v>180</v>
      </c>
      <c r="G6" s="7" t="s">
        <v>144</v>
      </c>
      <c r="H6" s="7" t="str">
        <f>C6</f>
        <v>Krysí smrť</v>
      </c>
      <c r="I6" s="3">
        <v>88</v>
      </c>
      <c r="J6" s="3"/>
      <c r="K6" s="7">
        <f t="shared" si="1"/>
        <v>88</v>
      </c>
      <c r="L6" s="84"/>
    </row>
    <row r="7" spans="1:14" ht="18" x14ac:dyDescent="0.35">
      <c r="A7" s="18">
        <v>2</v>
      </c>
      <c r="B7" s="4" t="str">
        <f>'Startovni listina'!B2</f>
        <v>Ptáci Jarabáci</v>
      </c>
      <c r="C7" s="4"/>
      <c r="D7" s="12"/>
      <c r="E7" s="5"/>
      <c r="F7" s="13">
        <f>SUM(F8:F10)</f>
        <v>411</v>
      </c>
      <c r="G7" s="5"/>
      <c r="H7" s="5"/>
      <c r="I7" s="5"/>
      <c r="J7" s="5"/>
      <c r="K7" s="5">
        <f>SUM(K8:K10)</f>
        <v>471</v>
      </c>
      <c r="L7" s="82">
        <f>K7+F7</f>
        <v>882</v>
      </c>
      <c r="M7">
        <v>2</v>
      </c>
      <c r="N7">
        <v>6</v>
      </c>
    </row>
    <row r="8" spans="1:14" ht="18" x14ac:dyDescent="0.35">
      <c r="A8" s="19"/>
      <c r="B8" s="6" t="s">
        <v>105</v>
      </c>
      <c r="C8" s="6" t="str">
        <f>B7</f>
        <v>Ptáci Jarabáci</v>
      </c>
      <c r="D8" s="14">
        <v>151</v>
      </c>
      <c r="E8" s="7">
        <v>8</v>
      </c>
      <c r="F8" s="15">
        <f t="shared" si="0"/>
        <v>159</v>
      </c>
      <c r="G8" s="7" t="s">
        <v>107</v>
      </c>
      <c r="H8" s="7" t="str">
        <f t="shared" ref="H8:H10" si="2">C8</f>
        <v>Ptáci Jarabáci</v>
      </c>
      <c r="I8" s="35">
        <v>156</v>
      </c>
      <c r="J8" s="7"/>
      <c r="K8" s="7">
        <f t="shared" si="1"/>
        <v>156</v>
      </c>
      <c r="L8" s="83"/>
    </row>
    <row r="9" spans="1:14" ht="18" x14ac:dyDescent="0.35">
      <c r="A9" s="19"/>
      <c r="B9" s="6" t="s">
        <v>106</v>
      </c>
      <c r="C9" s="6" t="str">
        <f>B7</f>
        <v>Ptáci Jarabáci</v>
      </c>
      <c r="D9" s="14">
        <v>113</v>
      </c>
      <c r="E9" s="7"/>
      <c r="F9" s="15">
        <f t="shared" si="0"/>
        <v>113</v>
      </c>
      <c r="G9" s="7" t="s">
        <v>106</v>
      </c>
      <c r="H9" s="7" t="str">
        <f t="shared" si="2"/>
        <v>Ptáci Jarabáci</v>
      </c>
      <c r="I9" s="35">
        <v>161</v>
      </c>
      <c r="J9" s="7"/>
      <c r="K9" s="7">
        <f t="shared" si="1"/>
        <v>161</v>
      </c>
      <c r="L9" s="83"/>
    </row>
    <row r="10" spans="1:14" ht="18" x14ac:dyDescent="0.35">
      <c r="A10" s="20"/>
      <c r="B10" s="8" t="s">
        <v>107</v>
      </c>
      <c r="C10" s="8" t="str">
        <f>B7</f>
        <v>Ptáci Jarabáci</v>
      </c>
      <c r="D10" s="10">
        <v>139</v>
      </c>
      <c r="E10" s="3"/>
      <c r="F10" s="15">
        <f t="shared" si="0"/>
        <v>139</v>
      </c>
      <c r="G10" s="7" t="s">
        <v>105</v>
      </c>
      <c r="H10" s="7" t="str">
        <f t="shared" si="2"/>
        <v>Ptáci Jarabáci</v>
      </c>
      <c r="I10" s="3">
        <v>146</v>
      </c>
      <c r="J10" s="3">
        <v>8</v>
      </c>
      <c r="K10" s="7">
        <f t="shared" si="1"/>
        <v>154</v>
      </c>
      <c r="L10" s="84"/>
    </row>
    <row r="11" spans="1:14" ht="18" x14ac:dyDescent="0.35">
      <c r="A11" s="18">
        <v>3</v>
      </c>
      <c r="B11" s="4" t="str">
        <f>'Startovni listina'!B3</f>
        <v>Hopiky hop</v>
      </c>
      <c r="C11" s="4"/>
      <c r="D11" s="12"/>
      <c r="E11" s="5"/>
      <c r="F11" s="13">
        <f>SUM(F12:F14)</f>
        <v>294</v>
      </c>
      <c r="G11" s="5"/>
      <c r="H11" s="5"/>
      <c r="I11" s="5"/>
      <c r="J11" s="5"/>
      <c r="K11" s="5">
        <f>SUM(K12:K14)</f>
        <v>361</v>
      </c>
      <c r="L11" s="82">
        <f t="shared" ref="L11" si="3">K11+F11</f>
        <v>655</v>
      </c>
      <c r="M11">
        <v>1</v>
      </c>
      <c r="N11">
        <v>5</v>
      </c>
    </row>
    <row r="12" spans="1:14" ht="18" x14ac:dyDescent="0.35">
      <c r="A12" s="19"/>
      <c r="B12" s="6" t="s">
        <v>88</v>
      </c>
      <c r="C12" s="6" t="str">
        <f>B11</f>
        <v>Hopiky hop</v>
      </c>
      <c r="D12" s="14">
        <v>97</v>
      </c>
      <c r="E12" s="7">
        <v>8</v>
      </c>
      <c r="F12" s="15">
        <f t="shared" si="0"/>
        <v>105</v>
      </c>
      <c r="G12" s="6" t="s">
        <v>88</v>
      </c>
      <c r="H12" s="7" t="str">
        <f t="shared" ref="H12:H14" si="4">C12</f>
        <v>Hopiky hop</v>
      </c>
      <c r="I12" s="35">
        <v>133</v>
      </c>
      <c r="J12" s="7">
        <v>8</v>
      </c>
      <c r="K12" s="7">
        <f t="shared" si="1"/>
        <v>141</v>
      </c>
      <c r="L12" s="83"/>
    </row>
    <row r="13" spans="1:14" ht="18" x14ac:dyDescent="0.35">
      <c r="A13" s="19"/>
      <c r="B13" s="6" t="s">
        <v>89</v>
      </c>
      <c r="C13" s="6" t="str">
        <f>B11</f>
        <v>Hopiky hop</v>
      </c>
      <c r="D13" s="14">
        <v>97</v>
      </c>
      <c r="E13" s="7">
        <v>8</v>
      </c>
      <c r="F13" s="15">
        <f t="shared" si="0"/>
        <v>105</v>
      </c>
      <c r="G13" s="6" t="s">
        <v>89</v>
      </c>
      <c r="H13" s="7" t="str">
        <f t="shared" si="4"/>
        <v>Hopiky hop</v>
      </c>
      <c r="I13" s="35">
        <v>117</v>
      </c>
      <c r="J13" s="7">
        <v>8</v>
      </c>
      <c r="K13" s="7">
        <f t="shared" si="1"/>
        <v>125</v>
      </c>
      <c r="L13" s="83"/>
    </row>
    <row r="14" spans="1:14" ht="18" x14ac:dyDescent="0.35">
      <c r="A14" s="20"/>
      <c r="B14" s="8" t="s">
        <v>90</v>
      </c>
      <c r="C14" s="8" t="str">
        <f>B11</f>
        <v>Hopiky hop</v>
      </c>
      <c r="D14" s="10">
        <v>76</v>
      </c>
      <c r="E14" s="7">
        <v>8</v>
      </c>
      <c r="F14" s="15">
        <f t="shared" si="0"/>
        <v>84</v>
      </c>
      <c r="G14" s="8" t="s">
        <v>90</v>
      </c>
      <c r="H14" s="7" t="str">
        <f t="shared" si="4"/>
        <v>Hopiky hop</v>
      </c>
      <c r="I14" s="3">
        <v>87</v>
      </c>
      <c r="J14" s="3">
        <v>8</v>
      </c>
      <c r="K14" s="7">
        <f t="shared" si="1"/>
        <v>95</v>
      </c>
      <c r="L14" s="84"/>
    </row>
    <row r="15" spans="1:14" ht="18" x14ac:dyDescent="0.35">
      <c r="A15" s="18">
        <v>4</v>
      </c>
      <c r="B15" s="4" t="str">
        <f>'Startovni listina'!B4</f>
        <v>Barbudos</v>
      </c>
      <c r="C15" s="4"/>
      <c r="D15" s="12"/>
      <c r="E15" s="5"/>
      <c r="F15" s="13">
        <f>SUM(F16:F18)</f>
        <v>409</v>
      </c>
      <c r="G15" s="5"/>
      <c r="H15" s="5"/>
      <c r="I15" s="5"/>
      <c r="J15" s="5"/>
      <c r="K15" s="5">
        <f>SUM(K16:K18)</f>
        <v>504</v>
      </c>
      <c r="L15" s="82">
        <f t="shared" ref="L15" si="5">K15+F15</f>
        <v>913</v>
      </c>
      <c r="M15">
        <v>2</v>
      </c>
      <c r="N15">
        <v>6</v>
      </c>
    </row>
    <row r="16" spans="1:14" ht="18" x14ac:dyDescent="0.35">
      <c r="A16" s="19"/>
      <c r="B16" s="6" t="s">
        <v>108</v>
      </c>
      <c r="C16" s="6" t="str">
        <f>B15</f>
        <v>Barbudos</v>
      </c>
      <c r="D16" s="14">
        <v>161</v>
      </c>
      <c r="E16" s="35">
        <v>8</v>
      </c>
      <c r="F16" s="15">
        <f t="shared" si="0"/>
        <v>169</v>
      </c>
      <c r="G16" s="8" t="s">
        <v>108</v>
      </c>
      <c r="H16" s="7" t="str">
        <f t="shared" ref="H16:H18" si="6">C16</f>
        <v>Barbudos</v>
      </c>
      <c r="I16" s="35">
        <v>204</v>
      </c>
      <c r="J16" s="35">
        <v>8</v>
      </c>
      <c r="K16" s="7">
        <f t="shared" si="1"/>
        <v>212</v>
      </c>
      <c r="L16" s="83"/>
    </row>
    <row r="17" spans="1:14" ht="18" x14ac:dyDescent="0.35">
      <c r="A17" s="19"/>
      <c r="B17" s="6" t="s">
        <v>109</v>
      </c>
      <c r="C17" s="6" t="str">
        <f>B15</f>
        <v>Barbudos</v>
      </c>
      <c r="D17" s="14">
        <v>162</v>
      </c>
      <c r="E17" s="7"/>
      <c r="F17" s="15">
        <f t="shared" si="0"/>
        <v>162</v>
      </c>
      <c r="G17" s="6" t="s">
        <v>109</v>
      </c>
      <c r="H17" s="7" t="str">
        <f t="shared" si="6"/>
        <v>Barbudos</v>
      </c>
      <c r="I17" s="35">
        <v>189</v>
      </c>
      <c r="J17" s="7"/>
      <c r="K17" s="7">
        <f t="shared" si="1"/>
        <v>189</v>
      </c>
      <c r="L17" s="83"/>
    </row>
    <row r="18" spans="1:14" ht="18" x14ac:dyDescent="0.35">
      <c r="A18" s="20"/>
      <c r="B18" s="8" t="s">
        <v>110</v>
      </c>
      <c r="C18" s="8" t="str">
        <f>B15</f>
        <v>Barbudos</v>
      </c>
      <c r="D18" s="10">
        <v>78</v>
      </c>
      <c r="E18" s="3"/>
      <c r="F18" s="15">
        <f t="shared" si="0"/>
        <v>78</v>
      </c>
      <c r="G18" s="6" t="s">
        <v>110</v>
      </c>
      <c r="H18" s="7" t="str">
        <f t="shared" si="6"/>
        <v>Barbudos</v>
      </c>
      <c r="I18" s="3">
        <v>103</v>
      </c>
      <c r="J18" s="3"/>
      <c r="K18" s="7">
        <f t="shared" si="1"/>
        <v>103</v>
      </c>
      <c r="L18" s="84"/>
    </row>
    <row r="19" spans="1:14" ht="18" x14ac:dyDescent="0.35">
      <c r="A19" s="19">
        <v>5</v>
      </c>
      <c r="B19" s="9" t="str">
        <f>'Startovni listina'!B5</f>
        <v>MorganKoule</v>
      </c>
      <c r="C19" s="9"/>
      <c r="D19" s="14"/>
      <c r="E19" s="7"/>
      <c r="F19" s="13">
        <f>SUM(F20:F22)</f>
        <v>290</v>
      </c>
      <c r="G19" s="7"/>
      <c r="H19" s="5"/>
      <c r="I19" s="7"/>
      <c r="J19" s="7"/>
      <c r="K19" s="5">
        <f>SUM(K20:K22)</f>
        <v>282</v>
      </c>
      <c r="L19" s="82">
        <f t="shared" ref="L19" si="7">K19+F19</f>
        <v>572</v>
      </c>
      <c r="M19">
        <v>1</v>
      </c>
      <c r="N19">
        <v>5</v>
      </c>
    </row>
    <row r="20" spans="1:14" ht="18" x14ac:dyDescent="0.35">
      <c r="A20" s="19"/>
      <c r="B20" s="6" t="s">
        <v>91</v>
      </c>
      <c r="C20" s="6" t="str">
        <f>B19</f>
        <v>MorganKoule</v>
      </c>
      <c r="D20" s="14">
        <v>134</v>
      </c>
      <c r="E20" s="7"/>
      <c r="F20" s="15">
        <f t="shared" si="0"/>
        <v>134</v>
      </c>
      <c r="G20" s="8" t="s">
        <v>93</v>
      </c>
      <c r="H20" s="7" t="str">
        <f t="shared" ref="H20:H22" si="8">C20</f>
        <v>MorganKoule</v>
      </c>
      <c r="I20" s="35">
        <v>104</v>
      </c>
      <c r="J20" s="7"/>
      <c r="K20" s="7">
        <f t="shared" si="1"/>
        <v>104</v>
      </c>
      <c r="L20" s="83"/>
    </row>
    <row r="21" spans="1:14" ht="18" x14ac:dyDescent="0.35">
      <c r="A21" s="19"/>
      <c r="B21" s="6" t="s">
        <v>92</v>
      </c>
      <c r="C21" s="6" t="str">
        <f>B19</f>
        <v>MorganKoule</v>
      </c>
      <c r="D21" s="14">
        <v>85</v>
      </c>
      <c r="E21" s="7"/>
      <c r="F21" s="15">
        <f t="shared" si="0"/>
        <v>85</v>
      </c>
      <c r="G21" s="6" t="s">
        <v>92</v>
      </c>
      <c r="H21" s="7" t="str">
        <f t="shared" si="8"/>
        <v>MorganKoule</v>
      </c>
      <c r="I21" s="35">
        <v>52</v>
      </c>
      <c r="J21" s="7"/>
      <c r="K21" s="7">
        <f t="shared" si="1"/>
        <v>52</v>
      </c>
      <c r="L21" s="83"/>
    </row>
    <row r="22" spans="1:14" ht="18" x14ac:dyDescent="0.35">
      <c r="A22" s="20"/>
      <c r="B22" s="8" t="s">
        <v>93</v>
      </c>
      <c r="C22" s="8" t="str">
        <f>B19</f>
        <v>MorganKoule</v>
      </c>
      <c r="D22" s="10">
        <v>71</v>
      </c>
      <c r="E22" s="3"/>
      <c r="F22" s="15">
        <f t="shared" si="0"/>
        <v>71</v>
      </c>
      <c r="G22" s="6" t="s">
        <v>91</v>
      </c>
      <c r="H22" s="7" t="str">
        <f t="shared" si="8"/>
        <v>MorganKoule</v>
      </c>
      <c r="I22" s="3">
        <v>126</v>
      </c>
      <c r="J22" s="3"/>
      <c r="K22" s="7">
        <f t="shared" si="1"/>
        <v>126</v>
      </c>
      <c r="L22" s="84"/>
    </row>
    <row r="23" spans="1:14" ht="18" x14ac:dyDescent="0.35">
      <c r="A23" s="18">
        <v>6</v>
      </c>
      <c r="B23" s="4" t="str">
        <f>'Startovni listina'!B6</f>
        <v>Strike Strahov</v>
      </c>
      <c r="C23" s="4"/>
      <c r="D23" s="12"/>
      <c r="E23" s="5"/>
      <c r="F23" s="13">
        <f>SUM(F24:F26)</f>
        <v>363</v>
      </c>
      <c r="G23" s="5"/>
      <c r="H23" s="5"/>
      <c r="I23" s="5"/>
      <c r="J23" s="5"/>
      <c r="K23" s="5">
        <f>SUM(K24:K26)</f>
        <v>394</v>
      </c>
      <c r="L23" s="82">
        <f t="shared" ref="L23" si="9">K23+F23</f>
        <v>757</v>
      </c>
      <c r="M23">
        <v>2</v>
      </c>
      <c r="N23">
        <v>6</v>
      </c>
    </row>
    <row r="24" spans="1:14" ht="18" x14ac:dyDescent="0.35">
      <c r="A24" s="19"/>
      <c r="B24" s="6" t="s">
        <v>111</v>
      </c>
      <c r="C24" s="6" t="str">
        <f>B23</f>
        <v>Strike Strahov</v>
      </c>
      <c r="D24" s="14">
        <v>97</v>
      </c>
      <c r="E24" s="7">
        <v>8</v>
      </c>
      <c r="F24" s="15">
        <f t="shared" si="0"/>
        <v>105</v>
      </c>
      <c r="G24" s="34" t="s">
        <v>111</v>
      </c>
      <c r="H24" s="7" t="str">
        <f t="shared" ref="H24:H26" si="10">C24</f>
        <v>Strike Strahov</v>
      </c>
      <c r="I24" s="35">
        <v>101</v>
      </c>
      <c r="J24" s="7">
        <v>8</v>
      </c>
      <c r="K24" s="7">
        <f t="shared" si="1"/>
        <v>109</v>
      </c>
      <c r="L24" s="83"/>
    </row>
    <row r="25" spans="1:14" ht="18" x14ac:dyDescent="0.35">
      <c r="A25" s="19"/>
      <c r="B25" s="6" t="s">
        <v>112</v>
      </c>
      <c r="C25" s="6" t="str">
        <f>B23</f>
        <v>Strike Strahov</v>
      </c>
      <c r="D25" s="14">
        <v>131</v>
      </c>
      <c r="E25" s="7"/>
      <c r="F25" s="15">
        <f t="shared" si="0"/>
        <v>131</v>
      </c>
      <c r="G25" s="34" t="s">
        <v>112</v>
      </c>
      <c r="H25" s="7" t="str">
        <f t="shared" si="10"/>
        <v>Strike Strahov</v>
      </c>
      <c r="I25" s="35">
        <v>132</v>
      </c>
      <c r="J25" s="7"/>
      <c r="K25" s="7">
        <f t="shared" si="1"/>
        <v>132</v>
      </c>
      <c r="L25" s="83"/>
    </row>
    <row r="26" spans="1:14" ht="18" x14ac:dyDescent="0.35">
      <c r="A26" s="20"/>
      <c r="B26" s="8" t="s">
        <v>113</v>
      </c>
      <c r="C26" s="8" t="str">
        <f>B23</f>
        <v>Strike Strahov</v>
      </c>
      <c r="D26" s="10">
        <v>127</v>
      </c>
      <c r="E26" s="3"/>
      <c r="F26" s="15">
        <f t="shared" si="0"/>
        <v>127</v>
      </c>
      <c r="G26" s="34" t="s">
        <v>161</v>
      </c>
      <c r="H26" s="7" t="str">
        <f t="shared" si="10"/>
        <v>Strike Strahov</v>
      </c>
      <c r="I26" s="3">
        <v>153</v>
      </c>
      <c r="J26" s="3"/>
      <c r="K26" s="7">
        <f t="shared" si="1"/>
        <v>153</v>
      </c>
      <c r="L26" s="84"/>
    </row>
    <row r="27" spans="1:14" ht="18" x14ac:dyDescent="0.35">
      <c r="A27" s="18">
        <v>7</v>
      </c>
      <c r="B27" s="4" t="str">
        <f>'Startovni listina'!B7</f>
        <v>Bobule</v>
      </c>
      <c r="C27" s="4"/>
      <c r="D27" s="12"/>
      <c r="E27" s="5"/>
      <c r="F27" s="13">
        <f>SUM(F28:F30)</f>
        <v>268</v>
      </c>
      <c r="G27" s="5"/>
      <c r="H27" s="5"/>
      <c r="I27" s="5"/>
      <c r="J27" s="5"/>
      <c r="K27" s="5">
        <f>SUM(K28:K30)</f>
        <v>298</v>
      </c>
      <c r="L27" s="82">
        <f t="shared" ref="L27" si="11">K27+F27</f>
        <v>566</v>
      </c>
      <c r="M27">
        <v>2</v>
      </c>
      <c r="N27">
        <v>6</v>
      </c>
    </row>
    <row r="28" spans="1:14" ht="18" x14ac:dyDescent="0.35">
      <c r="A28" s="19"/>
      <c r="B28" s="6" t="s">
        <v>114</v>
      </c>
      <c r="C28" s="6" t="str">
        <f>B27</f>
        <v>Bobule</v>
      </c>
      <c r="D28" s="14">
        <v>73</v>
      </c>
      <c r="E28" s="7">
        <v>8</v>
      </c>
      <c r="F28" s="15">
        <f t="shared" si="0"/>
        <v>81</v>
      </c>
      <c r="G28" s="34" t="s">
        <v>114</v>
      </c>
      <c r="H28" s="7" t="str">
        <f t="shared" ref="H28:H30" si="12">C28</f>
        <v>Bobule</v>
      </c>
      <c r="I28" s="35">
        <v>102</v>
      </c>
      <c r="J28" s="7">
        <v>8</v>
      </c>
      <c r="K28" s="7">
        <f t="shared" si="1"/>
        <v>110</v>
      </c>
      <c r="L28" s="83"/>
    </row>
    <row r="29" spans="1:14" ht="18" x14ac:dyDescent="0.35">
      <c r="A29" s="19"/>
      <c r="B29" s="6" t="s">
        <v>115</v>
      </c>
      <c r="C29" s="6" t="str">
        <f>B27</f>
        <v>Bobule</v>
      </c>
      <c r="D29" s="14">
        <v>83</v>
      </c>
      <c r="E29" s="7">
        <v>8</v>
      </c>
      <c r="F29" s="15">
        <f t="shared" si="0"/>
        <v>91</v>
      </c>
      <c r="G29" s="34" t="s">
        <v>115</v>
      </c>
      <c r="H29" s="7" t="str">
        <f t="shared" si="12"/>
        <v>Bobule</v>
      </c>
      <c r="I29" s="35">
        <v>76</v>
      </c>
      <c r="J29" s="7">
        <v>8</v>
      </c>
      <c r="K29" s="7">
        <f t="shared" si="1"/>
        <v>84</v>
      </c>
      <c r="L29" s="83"/>
    </row>
    <row r="30" spans="1:14" ht="18" x14ac:dyDescent="0.35">
      <c r="A30" s="20"/>
      <c r="B30" s="8" t="s">
        <v>116</v>
      </c>
      <c r="C30" s="8" t="str">
        <f>B27</f>
        <v>Bobule</v>
      </c>
      <c r="D30" s="10">
        <v>88</v>
      </c>
      <c r="E30" s="3">
        <v>8</v>
      </c>
      <c r="F30" s="15">
        <f t="shared" si="0"/>
        <v>96</v>
      </c>
      <c r="G30" s="10" t="s">
        <v>160</v>
      </c>
      <c r="H30" s="7" t="str">
        <f t="shared" si="12"/>
        <v>Bobule</v>
      </c>
      <c r="I30" s="3">
        <v>96</v>
      </c>
      <c r="J30" s="3">
        <v>8</v>
      </c>
      <c r="K30" s="7">
        <f t="shared" si="1"/>
        <v>104</v>
      </c>
      <c r="L30" s="84"/>
    </row>
    <row r="31" spans="1:14" ht="18" x14ac:dyDescent="0.35">
      <c r="A31" s="19">
        <v>8</v>
      </c>
      <c r="B31" s="9" t="str">
        <f>'Startovni listina'!B8</f>
        <v>ZABIJÁCI</v>
      </c>
      <c r="C31" s="9"/>
      <c r="D31" s="14"/>
      <c r="E31" s="7"/>
      <c r="F31" s="13">
        <f>SUM(F32:F34)</f>
        <v>311</v>
      </c>
      <c r="G31" s="7"/>
      <c r="H31" s="5"/>
      <c r="I31" s="7"/>
      <c r="J31" s="7"/>
      <c r="K31" s="5">
        <f>SUM(K32:K34)</f>
        <v>291</v>
      </c>
      <c r="L31" s="82">
        <f t="shared" ref="L31" si="13">K31+F31</f>
        <v>602</v>
      </c>
      <c r="M31">
        <v>1</v>
      </c>
      <c r="N31">
        <v>5</v>
      </c>
    </row>
    <row r="32" spans="1:14" ht="18" x14ac:dyDescent="0.35">
      <c r="A32" s="19"/>
      <c r="B32" s="6" t="s">
        <v>95</v>
      </c>
      <c r="C32" s="6" t="str">
        <f>B31</f>
        <v>ZABIJÁCI</v>
      </c>
      <c r="D32" s="14">
        <v>117</v>
      </c>
      <c r="E32" s="7"/>
      <c r="F32" s="15">
        <f t="shared" si="0"/>
        <v>117</v>
      </c>
      <c r="G32" s="6" t="s">
        <v>95</v>
      </c>
      <c r="H32" s="7" t="str">
        <f t="shared" ref="H32:H34" si="14">C32</f>
        <v>ZABIJÁCI</v>
      </c>
      <c r="I32" s="35">
        <v>87</v>
      </c>
      <c r="J32" s="7"/>
      <c r="K32" s="7">
        <f t="shared" si="1"/>
        <v>87</v>
      </c>
      <c r="L32" s="83"/>
    </row>
    <row r="33" spans="1:14" ht="18" x14ac:dyDescent="0.35">
      <c r="A33" s="19"/>
      <c r="B33" s="6" t="s">
        <v>94</v>
      </c>
      <c r="C33" s="6" t="str">
        <f>B31</f>
        <v>ZABIJÁCI</v>
      </c>
      <c r="D33" s="14">
        <v>100</v>
      </c>
      <c r="E33" s="7"/>
      <c r="F33" s="15">
        <f t="shared" si="0"/>
        <v>100</v>
      </c>
      <c r="G33" s="6" t="s">
        <v>94</v>
      </c>
      <c r="H33" s="7" t="str">
        <f t="shared" si="14"/>
        <v>ZABIJÁCI</v>
      </c>
      <c r="I33" s="35">
        <v>64</v>
      </c>
      <c r="J33" s="7"/>
      <c r="K33" s="7">
        <f t="shared" si="1"/>
        <v>64</v>
      </c>
      <c r="L33" s="83"/>
    </row>
    <row r="34" spans="1:14" ht="18" x14ac:dyDescent="0.35">
      <c r="A34" s="20"/>
      <c r="B34" s="8" t="s">
        <v>96</v>
      </c>
      <c r="C34" s="8" t="str">
        <f>B31</f>
        <v>ZABIJÁCI</v>
      </c>
      <c r="D34" s="10">
        <v>94</v>
      </c>
      <c r="E34" s="3"/>
      <c r="F34" s="15">
        <f t="shared" si="0"/>
        <v>94</v>
      </c>
      <c r="G34" s="8" t="s">
        <v>96</v>
      </c>
      <c r="H34" s="7" t="str">
        <f t="shared" si="14"/>
        <v>ZABIJÁCI</v>
      </c>
      <c r="I34" s="3">
        <v>140</v>
      </c>
      <c r="J34" s="3"/>
      <c r="K34" s="7">
        <f t="shared" si="1"/>
        <v>140</v>
      </c>
      <c r="L34" s="84"/>
    </row>
    <row r="35" spans="1:14" ht="18" x14ac:dyDescent="0.35">
      <c r="A35" s="18">
        <v>9</v>
      </c>
      <c r="B35" s="4" t="str">
        <f>'Startovni listina'!B9</f>
        <v>Dámský klub ČVUT</v>
      </c>
      <c r="C35" s="4"/>
      <c r="D35" s="12"/>
      <c r="E35" s="5"/>
      <c r="F35" s="13">
        <f>SUM(F36:F38)</f>
        <v>228</v>
      </c>
      <c r="G35" s="5"/>
      <c r="H35" s="5"/>
      <c r="I35" s="5"/>
      <c r="J35" s="5"/>
      <c r="K35" s="5">
        <f>SUM(K36:K38)</f>
        <v>221</v>
      </c>
      <c r="L35" s="82">
        <f t="shared" ref="L35" si="15">K35+F35</f>
        <v>449</v>
      </c>
      <c r="M35">
        <v>1</v>
      </c>
      <c r="N35">
        <v>5</v>
      </c>
    </row>
    <row r="36" spans="1:14" ht="18" x14ac:dyDescent="0.35">
      <c r="A36" s="19"/>
      <c r="B36" s="33" t="s">
        <v>97</v>
      </c>
      <c r="C36" s="6" t="str">
        <f>B35</f>
        <v>Dámský klub ČVUT</v>
      </c>
      <c r="D36" s="14">
        <v>62</v>
      </c>
      <c r="E36" s="7">
        <v>8</v>
      </c>
      <c r="F36" s="15">
        <f t="shared" si="0"/>
        <v>70</v>
      </c>
      <c r="G36" s="33" t="s">
        <v>97</v>
      </c>
      <c r="H36" s="7" t="str">
        <f t="shared" ref="H36:H38" si="16">C36</f>
        <v>Dámský klub ČVUT</v>
      </c>
      <c r="I36" s="35">
        <v>57</v>
      </c>
      <c r="J36" s="7">
        <v>8</v>
      </c>
      <c r="K36" s="7">
        <f t="shared" si="1"/>
        <v>65</v>
      </c>
      <c r="L36" s="83"/>
    </row>
    <row r="37" spans="1:14" ht="18" x14ac:dyDescent="0.35">
      <c r="A37" s="19"/>
      <c r="B37" s="6" t="s">
        <v>98</v>
      </c>
      <c r="C37" s="6" t="str">
        <f>B35</f>
        <v>Dámský klub ČVUT</v>
      </c>
      <c r="D37" s="14">
        <v>71</v>
      </c>
      <c r="E37" s="7">
        <v>8</v>
      </c>
      <c r="F37" s="15">
        <f t="shared" si="0"/>
        <v>79</v>
      </c>
      <c r="G37" s="6" t="s">
        <v>98</v>
      </c>
      <c r="H37" s="7" t="str">
        <f t="shared" si="16"/>
        <v>Dámský klub ČVUT</v>
      </c>
      <c r="I37" s="35">
        <v>93</v>
      </c>
      <c r="J37" s="7">
        <v>8</v>
      </c>
      <c r="K37" s="7">
        <f t="shared" si="1"/>
        <v>101</v>
      </c>
      <c r="L37" s="83"/>
    </row>
    <row r="38" spans="1:14" ht="18" x14ac:dyDescent="0.35">
      <c r="A38" s="20"/>
      <c r="B38" s="8" t="s">
        <v>99</v>
      </c>
      <c r="C38" s="8" t="str">
        <f>B35</f>
        <v>Dámský klub ČVUT</v>
      </c>
      <c r="D38" s="10">
        <v>71</v>
      </c>
      <c r="E38" s="3">
        <v>8</v>
      </c>
      <c r="F38" s="15">
        <f t="shared" si="0"/>
        <v>79</v>
      </c>
      <c r="G38" s="8" t="s">
        <v>99</v>
      </c>
      <c r="H38" s="7" t="str">
        <f t="shared" si="16"/>
        <v>Dámský klub ČVUT</v>
      </c>
      <c r="I38" s="3">
        <v>47</v>
      </c>
      <c r="J38" s="3">
        <v>8</v>
      </c>
      <c r="K38" s="7">
        <f t="shared" si="1"/>
        <v>55</v>
      </c>
      <c r="L38" s="84"/>
    </row>
    <row r="39" spans="1:14" ht="18" x14ac:dyDescent="0.35">
      <c r="A39" s="19">
        <v>10</v>
      </c>
      <c r="B39" s="9" t="str">
        <f>'Startovni listina'!B10</f>
        <v>Friendship is Magic</v>
      </c>
      <c r="C39" s="9"/>
      <c r="D39" s="14"/>
      <c r="E39" s="7"/>
      <c r="F39" s="13">
        <f>SUM(F40:F42)</f>
        <v>244</v>
      </c>
      <c r="G39" s="7"/>
      <c r="H39" s="5"/>
      <c r="I39" s="7"/>
      <c r="J39" s="7"/>
      <c r="K39" s="5">
        <f>SUM(K40:K42)</f>
        <v>271</v>
      </c>
      <c r="L39" s="82">
        <f t="shared" ref="L39" si="17">K39+F39</f>
        <v>515</v>
      </c>
      <c r="M39">
        <v>2</v>
      </c>
      <c r="N39">
        <v>6</v>
      </c>
    </row>
    <row r="40" spans="1:14" ht="18" x14ac:dyDescent="0.35">
      <c r="A40" s="19"/>
      <c r="B40" s="6" t="s">
        <v>117</v>
      </c>
      <c r="C40" s="6" t="str">
        <f>B39</f>
        <v>Friendship is Magic</v>
      </c>
      <c r="D40" s="14">
        <v>95</v>
      </c>
      <c r="E40" s="7"/>
      <c r="F40" s="15">
        <f t="shared" si="0"/>
        <v>95</v>
      </c>
      <c r="G40" s="7" t="s">
        <v>119</v>
      </c>
      <c r="H40" s="7" t="str">
        <f t="shared" ref="H40:H42" si="18">C40</f>
        <v>Friendship is Magic</v>
      </c>
      <c r="I40" s="35">
        <v>82</v>
      </c>
      <c r="J40" s="35">
        <v>8</v>
      </c>
      <c r="K40" s="7">
        <f t="shared" si="1"/>
        <v>90</v>
      </c>
      <c r="L40" s="83"/>
    </row>
    <row r="41" spans="1:14" ht="18" x14ac:dyDescent="0.35">
      <c r="A41" s="19"/>
      <c r="B41" s="6" t="s">
        <v>118</v>
      </c>
      <c r="C41" s="6" t="str">
        <f>B39</f>
        <v>Friendship is Magic</v>
      </c>
      <c r="D41" s="14">
        <v>73</v>
      </c>
      <c r="E41" s="7"/>
      <c r="F41" s="15">
        <f t="shared" si="0"/>
        <v>73</v>
      </c>
      <c r="G41" s="35" t="s">
        <v>168</v>
      </c>
      <c r="H41" s="7" t="str">
        <f t="shared" si="18"/>
        <v>Friendship is Magic</v>
      </c>
      <c r="I41" s="35">
        <v>114</v>
      </c>
      <c r="J41" s="7"/>
      <c r="K41" s="7">
        <f t="shared" si="1"/>
        <v>114</v>
      </c>
      <c r="L41" s="83"/>
    </row>
    <row r="42" spans="1:14" ht="18" x14ac:dyDescent="0.35">
      <c r="A42" s="20"/>
      <c r="B42" s="8" t="s">
        <v>119</v>
      </c>
      <c r="C42" s="8" t="str">
        <f>B39</f>
        <v>Friendship is Magic</v>
      </c>
      <c r="D42" s="10">
        <v>68</v>
      </c>
      <c r="E42" s="3">
        <v>8</v>
      </c>
      <c r="F42" s="15">
        <f t="shared" si="0"/>
        <v>76</v>
      </c>
      <c r="G42" s="35" t="s">
        <v>117</v>
      </c>
      <c r="H42" s="7" t="str">
        <f t="shared" si="18"/>
        <v>Friendship is Magic</v>
      </c>
      <c r="I42" s="3">
        <v>67</v>
      </c>
      <c r="J42" s="3"/>
      <c r="K42" s="7">
        <f t="shared" si="1"/>
        <v>67</v>
      </c>
      <c r="L42" s="84"/>
    </row>
    <row r="43" spans="1:14" ht="18" x14ac:dyDescent="0.35">
      <c r="A43" s="18">
        <v>11</v>
      </c>
      <c r="B43" s="4" t="str">
        <f>'Startovni listina'!B11</f>
        <v>Nuck Chorris</v>
      </c>
      <c r="C43" s="4"/>
      <c r="D43" s="12"/>
      <c r="E43" s="5"/>
      <c r="F43" s="13">
        <f>SUM(F44:F46)</f>
        <v>373</v>
      </c>
      <c r="G43" s="5"/>
      <c r="H43" s="5"/>
      <c r="I43" s="5"/>
      <c r="J43" s="5"/>
      <c r="K43" s="5">
        <f>SUM(K44:K46)</f>
        <v>307</v>
      </c>
      <c r="L43" s="82">
        <f t="shared" ref="L43" si="19">K43+F43</f>
        <v>680</v>
      </c>
      <c r="M43">
        <v>2</v>
      </c>
      <c r="N43">
        <v>7</v>
      </c>
    </row>
    <row r="44" spans="1:14" ht="18" x14ac:dyDescent="0.35">
      <c r="A44" s="19"/>
      <c r="B44" s="6" t="s">
        <v>102</v>
      </c>
      <c r="C44" s="6" t="str">
        <f>B43</f>
        <v>Nuck Chorris</v>
      </c>
      <c r="D44" s="14">
        <v>138</v>
      </c>
      <c r="E44" s="7"/>
      <c r="F44" s="15">
        <f t="shared" si="0"/>
        <v>138</v>
      </c>
      <c r="G44" s="35" t="s">
        <v>103</v>
      </c>
      <c r="H44" s="7" t="str">
        <f t="shared" ref="H44:H46" si="20">C44</f>
        <v>Nuck Chorris</v>
      </c>
      <c r="I44" s="35">
        <v>104</v>
      </c>
      <c r="J44" s="7"/>
      <c r="K44" s="7">
        <f t="shared" si="1"/>
        <v>104</v>
      </c>
      <c r="L44" s="83"/>
    </row>
    <row r="45" spans="1:14" ht="18" x14ac:dyDescent="0.35">
      <c r="A45" s="19"/>
      <c r="B45" s="6" t="s">
        <v>103</v>
      </c>
      <c r="C45" s="6" t="str">
        <f>B43</f>
        <v>Nuck Chorris</v>
      </c>
      <c r="D45" s="14">
        <v>141</v>
      </c>
      <c r="E45" s="7"/>
      <c r="F45" s="15">
        <f t="shared" si="0"/>
        <v>141</v>
      </c>
      <c r="G45" s="35" t="s">
        <v>102</v>
      </c>
      <c r="H45" s="7" t="str">
        <f t="shared" si="20"/>
        <v>Nuck Chorris</v>
      </c>
      <c r="I45" s="35">
        <v>117</v>
      </c>
      <c r="J45" s="7"/>
      <c r="K45" s="7">
        <f t="shared" si="1"/>
        <v>117</v>
      </c>
      <c r="L45" s="83"/>
    </row>
    <row r="46" spans="1:14" ht="18" x14ac:dyDescent="0.35">
      <c r="A46" s="20"/>
      <c r="B46" s="8" t="s">
        <v>104</v>
      </c>
      <c r="C46" s="8" t="str">
        <f>B43</f>
        <v>Nuck Chorris</v>
      </c>
      <c r="D46" s="10">
        <v>94</v>
      </c>
      <c r="E46" s="3"/>
      <c r="F46" s="15">
        <f t="shared" si="0"/>
        <v>94</v>
      </c>
      <c r="G46" s="35" t="s">
        <v>104</v>
      </c>
      <c r="H46" s="7" t="str">
        <f t="shared" si="20"/>
        <v>Nuck Chorris</v>
      </c>
      <c r="I46" s="3">
        <v>86</v>
      </c>
      <c r="J46" s="3"/>
      <c r="K46" s="7">
        <f t="shared" si="1"/>
        <v>86</v>
      </c>
      <c r="L46" s="84"/>
    </row>
    <row r="47" spans="1:14" ht="18" x14ac:dyDescent="0.35">
      <c r="A47" s="18">
        <v>12</v>
      </c>
      <c r="B47" s="4" t="str">
        <f>'Startovni listina'!B12</f>
        <v>Gentlemani s koulema (ZvZ)</v>
      </c>
      <c r="C47" s="4"/>
      <c r="D47" s="12"/>
      <c r="E47" s="5"/>
      <c r="F47" s="13">
        <f>SUM(F48:F50)</f>
        <v>359</v>
      </c>
      <c r="G47" s="5"/>
      <c r="H47" s="5"/>
      <c r="I47" s="5"/>
      <c r="J47" s="5"/>
      <c r="K47" s="5">
        <f>SUM(K48:K50)</f>
        <v>343</v>
      </c>
      <c r="L47" s="82">
        <f t="shared" ref="L47" si="21">K47+F47</f>
        <v>702</v>
      </c>
      <c r="M47">
        <v>3</v>
      </c>
      <c r="N47">
        <v>7</v>
      </c>
    </row>
    <row r="48" spans="1:14" ht="18" x14ac:dyDescent="0.35">
      <c r="A48" s="19"/>
      <c r="B48" s="6" t="s">
        <v>120</v>
      </c>
      <c r="C48" s="6" t="str">
        <f>B47</f>
        <v>Gentlemani s koulema (ZvZ)</v>
      </c>
      <c r="D48" s="14">
        <v>134</v>
      </c>
      <c r="E48" s="7"/>
      <c r="F48" s="15">
        <f t="shared" si="0"/>
        <v>134</v>
      </c>
      <c r="G48" s="7" t="s">
        <v>120</v>
      </c>
      <c r="H48" s="7" t="str">
        <f t="shared" ref="H48:H50" si="22">C48</f>
        <v>Gentlemani s koulema (ZvZ)</v>
      </c>
      <c r="I48" s="35">
        <v>138</v>
      </c>
      <c r="J48" s="7"/>
      <c r="K48" s="7">
        <f t="shared" si="1"/>
        <v>138</v>
      </c>
      <c r="L48" s="83"/>
    </row>
    <row r="49" spans="1:14" ht="18" x14ac:dyDescent="0.35">
      <c r="A49" s="19"/>
      <c r="B49" s="6" t="s">
        <v>121</v>
      </c>
      <c r="C49" s="6" t="str">
        <f>B47</f>
        <v>Gentlemani s koulema (ZvZ)</v>
      </c>
      <c r="D49" s="14">
        <v>89</v>
      </c>
      <c r="E49" s="7"/>
      <c r="F49" s="15">
        <f t="shared" si="0"/>
        <v>89</v>
      </c>
      <c r="G49" s="6" t="s">
        <v>121</v>
      </c>
      <c r="H49" s="7" t="str">
        <f t="shared" si="22"/>
        <v>Gentlemani s koulema (ZvZ)</v>
      </c>
      <c r="I49" s="35">
        <v>100</v>
      </c>
      <c r="J49" s="7"/>
      <c r="K49" s="7">
        <f t="shared" si="1"/>
        <v>100</v>
      </c>
      <c r="L49" s="83"/>
    </row>
    <row r="50" spans="1:14" ht="18" x14ac:dyDescent="0.35">
      <c r="A50" s="20"/>
      <c r="B50" s="8" t="s">
        <v>122</v>
      </c>
      <c r="C50" s="8" t="str">
        <f>B47</f>
        <v>Gentlemani s koulema (ZvZ)</v>
      </c>
      <c r="D50" s="10">
        <v>128</v>
      </c>
      <c r="E50" s="3">
        <v>8</v>
      </c>
      <c r="F50" s="15">
        <f t="shared" si="0"/>
        <v>136</v>
      </c>
      <c r="G50" s="8" t="s">
        <v>122</v>
      </c>
      <c r="H50" s="7" t="str">
        <f t="shared" si="22"/>
        <v>Gentlemani s koulema (ZvZ)</v>
      </c>
      <c r="I50" s="3">
        <v>97</v>
      </c>
      <c r="J50" s="3">
        <v>8</v>
      </c>
      <c r="K50" s="7">
        <f t="shared" si="1"/>
        <v>105</v>
      </c>
      <c r="L50" s="84"/>
    </row>
    <row r="51" spans="1:14" ht="18" x14ac:dyDescent="0.35">
      <c r="A51" s="18">
        <v>13</v>
      </c>
      <c r="B51" s="4" t="str">
        <f>'Startovni listina'!B13</f>
        <v>Koulející se smršť</v>
      </c>
      <c r="C51" s="4"/>
      <c r="D51" s="12"/>
      <c r="E51" s="5"/>
      <c r="F51" s="13">
        <f>SUM(F52:F54)</f>
        <v>347</v>
      </c>
      <c r="G51" s="5"/>
      <c r="H51" s="5"/>
      <c r="I51" s="5"/>
      <c r="J51" s="5"/>
      <c r="K51" s="5">
        <f>SUM(K52:K54)</f>
        <v>319</v>
      </c>
      <c r="L51" s="82">
        <f t="shared" ref="L51" si="23">K51+F51</f>
        <v>666</v>
      </c>
      <c r="M51">
        <v>3</v>
      </c>
      <c r="N51">
        <v>7</v>
      </c>
    </row>
    <row r="52" spans="1:14" ht="18" x14ac:dyDescent="0.35">
      <c r="A52" s="19"/>
      <c r="B52" s="6" t="s">
        <v>123</v>
      </c>
      <c r="C52" s="6" t="str">
        <f>B51</f>
        <v>Koulející se smršť</v>
      </c>
      <c r="D52" s="14">
        <v>114</v>
      </c>
      <c r="E52" s="7">
        <v>8</v>
      </c>
      <c r="F52" s="15">
        <f t="shared" si="0"/>
        <v>122</v>
      </c>
      <c r="G52" s="35" t="s">
        <v>124</v>
      </c>
      <c r="H52" s="7" t="str">
        <f t="shared" ref="H52:H54" si="24">C52</f>
        <v>Koulející se smršť</v>
      </c>
      <c r="I52" s="35">
        <v>131</v>
      </c>
      <c r="J52" s="7"/>
      <c r="K52" s="7">
        <f t="shared" si="1"/>
        <v>131</v>
      </c>
      <c r="L52" s="83"/>
    </row>
    <row r="53" spans="1:14" ht="18" x14ac:dyDescent="0.35">
      <c r="A53" s="19"/>
      <c r="B53" s="6" t="s">
        <v>124</v>
      </c>
      <c r="C53" s="6" t="str">
        <f>B51</f>
        <v>Koulející se smršť</v>
      </c>
      <c r="D53" s="14">
        <v>135</v>
      </c>
      <c r="E53" s="7"/>
      <c r="F53" s="15">
        <f t="shared" si="0"/>
        <v>135</v>
      </c>
      <c r="G53" s="35" t="s">
        <v>125</v>
      </c>
      <c r="H53" s="7" t="str">
        <f t="shared" si="24"/>
        <v>Koulející se smršť</v>
      </c>
      <c r="I53" s="35">
        <v>109</v>
      </c>
      <c r="J53" s="7"/>
      <c r="K53" s="7">
        <f t="shared" si="1"/>
        <v>109</v>
      </c>
      <c r="L53" s="83"/>
    </row>
    <row r="54" spans="1:14" ht="18" x14ac:dyDescent="0.35">
      <c r="A54" s="20"/>
      <c r="B54" s="8" t="s">
        <v>125</v>
      </c>
      <c r="C54" s="8" t="str">
        <f>B51</f>
        <v>Koulející se smršť</v>
      </c>
      <c r="D54" s="10">
        <v>90</v>
      </c>
      <c r="E54" s="3"/>
      <c r="F54" s="15">
        <f t="shared" si="0"/>
        <v>90</v>
      </c>
      <c r="G54" s="35" t="s">
        <v>123</v>
      </c>
      <c r="H54" s="7" t="str">
        <f t="shared" si="24"/>
        <v>Koulející se smršť</v>
      </c>
      <c r="I54" s="3">
        <v>71</v>
      </c>
      <c r="J54" s="3">
        <v>8</v>
      </c>
      <c r="K54" s="7">
        <f t="shared" si="1"/>
        <v>79</v>
      </c>
      <c r="L54" s="84"/>
    </row>
    <row r="55" spans="1:14" ht="18" x14ac:dyDescent="0.35">
      <c r="A55" s="18">
        <v>14</v>
      </c>
      <c r="B55" s="4" t="str">
        <f>'Startovni listina'!B14</f>
        <v>Silicon Hill</v>
      </c>
      <c r="C55" s="4"/>
      <c r="D55" s="12"/>
      <c r="E55" s="5"/>
      <c r="F55" s="13">
        <f>SUM(F56:F58)</f>
        <v>264</v>
      </c>
      <c r="G55" s="5"/>
      <c r="H55" s="5"/>
      <c r="I55" s="5"/>
      <c r="J55" s="5"/>
      <c r="K55" s="5">
        <f>SUM(K56:K58)</f>
        <v>266</v>
      </c>
      <c r="L55" s="82">
        <f t="shared" ref="L55" si="25">K55+F55</f>
        <v>530</v>
      </c>
      <c r="M55">
        <v>3</v>
      </c>
      <c r="N55">
        <v>7</v>
      </c>
    </row>
    <row r="56" spans="1:14" ht="18" x14ac:dyDescent="0.35">
      <c r="A56" s="19"/>
      <c r="B56" s="6" t="s">
        <v>126</v>
      </c>
      <c r="C56" s="6" t="str">
        <f>B55</f>
        <v>Silicon Hill</v>
      </c>
      <c r="D56" s="14">
        <v>97</v>
      </c>
      <c r="E56" s="7"/>
      <c r="F56" s="15">
        <f t="shared" si="0"/>
        <v>97</v>
      </c>
      <c r="G56" s="7" t="s">
        <v>128</v>
      </c>
      <c r="H56" s="7" t="str">
        <f t="shared" ref="H56:H58" si="26">C56</f>
        <v>Silicon Hill</v>
      </c>
      <c r="I56" s="35">
        <v>76</v>
      </c>
      <c r="J56" s="7">
        <v>8</v>
      </c>
      <c r="K56" s="7">
        <f t="shared" si="1"/>
        <v>84</v>
      </c>
      <c r="L56" s="83"/>
    </row>
    <row r="57" spans="1:14" ht="18" x14ac:dyDescent="0.35">
      <c r="A57" s="19"/>
      <c r="B57" s="6" t="s">
        <v>127</v>
      </c>
      <c r="C57" s="6" t="str">
        <f>B55</f>
        <v>Silicon Hill</v>
      </c>
      <c r="D57" s="14">
        <v>73</v>
      </c>
      <c r="E57" s="7">
        <v>8</v>
      </c>
      <c r="F57" s="15">
        <f t="shared" si="0"/>
        <v>81</v>
      </c>
      <c r="G57" s="7" t="s">
        <v>162</v>
      </c>
      <c r="H57" s="7" t="str">
        <f t="shared" si="26"/>
        <v>Silicon Hill</v>
      </c>
      <c r="I57" s="35">
        <v>84</v>
      </c>
      <c r="J57" s="7">
        <v>8</v>
      </c>
      <c r="K57" s="7">
        <f t="shared" si="1"/>
        <v>92</v>
      </c>
      <c r="L57" s="83"/>
    </row>
    <row r="58" spans="1:14" ht="18" x14ac:dyDescent="0.35">
      <c r="A58" s="20"/>
      <c r="B58" s="8" t="s">
        <v>128</v>
      </c>
      <c r="C58" s="8" t="str">
        <f>B55</f>
        <v>Silicon Hill</v>
      </c>
      <c r="D58" s="10">
        <v>78</v>
      </c>
      <c r="E58" s="3">
        <v>8</v>
      </c>
      <c r="F58" s="15">
        <f t="shared" si="0"/>
        <v>86</v>
      </c>
      <c r="G58" s="7" t="s">
        <v>126</v>
      </c>
      <c r="H58" s="7" t="str">
        <f t="shared" si="26"/>
        <v>Silicon Hill</v>
      </c>
      <c r="I58" s="3">
        <v>90</v>
      </c>
      <c r="J58" s="3"/>
      <c r="K58" s="7">
        <f t="shared" si="1"/>
        <v>90</v>
      </c>
      <c r="L58" s="84"/>
    </row>
    <row r="59" spans="1:14" ht="18" x14ac:dyDescent="0.35">
      <c r="A59" s="18">
        <v>15</v>
      </c>
      <c r="B59" s="4" t="str">
        <f>'Startovni listina'!B15</f>
        <v>Schrodingerovy kočky</v>
      </c>
      <c r="C59" s="4"/>
      <c r="D59" s="12"/>
      <c r="E59" s="5"/>
      <c r="F59" s="13">
        <f>SUM(F60:F62)</f>
        <v>248</v>
      </c>
      <c r="G59" s="5"/>
      <c r="H59" s="5"/>
      <c r="I59" s="5"/>
      <c r="J59" s="5"/>
      <c r="K59" s="5">
        <f>SUM(K60:K62)</f>
        <v>301</v>
      </c>
      <c r="L59" s="82">
        <f t="shared" ref="L59" si="27">K59+F59</f>
        <v>549</v>
      </c>
      <c r="M59">
        <v>3</v>
      </c>
      <c r="N59">
        <v>7</v>
      </c>
    </row>
    <row r="60" spans="1:14" ht="18" x14ac:dyDescent="0.35">
      <c r="A60" s="19"/>
      <c r="B60" s="6" t="s">
        <v>129</v>
      </c>
      <c r="C60" s="6" t="str">
        <f>B59</f>
        <v>Schrodingerovy kočky</v>
      </c>
      <c r="D60" s="14">
        <v>80</v>
      </c>
      <c r="E60" s="7">
        <v>8</v>
      </c>
      <c r="F60" s="15">
        <f t="shared" si="0"/>
        <v>88</v>
      </c>
      <c r="G60" s="6" t="s">
        <v>129</v>
      </c>
      <c r="H60" s="7" t="str">
        <f t="shared" ref="H60:H62" si="28">C60</f>
        <v>Schrodingerovy kočky</v>
      </c>
      <c r="I60" s="35">
        <v>110</v>
      </c>
      <c r="J60" s="7">
        <v>8</v>
      </c>
      <c r="K60" s="7">
        <f t="shared" si="1"/>
        <v>118</v>
      </c>
      <c r="L60" s="83"/>
    </row>
    <row r="61" spans="1:14" ht="18" x14ac:dyDescent="0.35">
      <c r="A61" s="19"/>
      <c r="B61" s="6" t="s">
        <v>130</v>
      </c>
      <c r="C61" s="6" t="str">
        <f>B59</f>
        <v>Schrodingerovy kočky</v>
      </c>
      <c r="D61" s="14">
        <v>80</v>
      </c>
      <c r="E61" s="7"/>
      <c r="F61" s="15">
        <f t="shared" si="0"/>
        <v>80</v>
      </c>
      <c r="G61" s="6" t="s">
        <v>130</v>
      </c>
      <c r="H61" s="7" t="str">
        <f t="shared" si="28"/>
        <v>Schrodingerovy kočky</v>
      </c>
      <c r="I61" s="35">
        <v>96</v>
      </c>
      <c r="J61" s="7"/>
      <c r="K61" s="7">
        <f t="shared" si="1"/>
        <v>96</v>
      </c>
      <c r="L61" s="83"/>
    </row>
    <row r="62" spans="1:14" ht="18" x14ac:dyDescent="0.35">
      <c r="A62" s="20"/>
      <c r="B62" s="8" t="s">
        <v>131</v>
      </c>
      <c r="C62" s="8" t="str">
        <f>B59</f>
        <v>Schrodingerovy kočky</v>
      </c>
      <c r="D62" s="10">
        <v>80</v>
      </c>
      <c r="E62" s="3"/>
      <c r="F62" s="15">
        <f t="shared" si="0"/>
        <v>80</v>
      </c>
      <c r="G62" s="8" t="s">
        <v>164</v>
      </c>
      <c r="H62" s="7" t="str">
        <f t="shared" si="28"/>
        <v>Schrodingerovy kočky</v>
      </c>
      <c r="I62" s="3">
        <v>79</v>
      </c>
      <c r="J62" s="3">
        <v>8</v>
      </c>
      <c r="K62" s="7">
        <f t="shared" si="1"/>
        <v>87</v>
      </c>
      <c r="L62" s="84"/>
    </row>
    <row r="63" spans="1:14" ht="18" x14ac:dyDescent="0.35">
      <c r="A63" s="18">
        <v>16</v>
      </c>
      <c r="B63" s="4" t="str">
        <f>'Startovni listina'!B16</f>
        <v>BESTým</v>
      </c>
      <c r="C63" s="4"/>
      <c r="D63" s="12"/>
      <c r="E63" s="5"/>
      <c r="F63" s="13">
        <f>SUM(F64:F66)</f>
        <v>256</v>
      </c>
      <c r="G63" s="12"/>
      <c r="H63" s="5"/>
      <c r="I63" s="5"/>
      <c r="J63" s="5"/>
      <c r="K63" s="13">
        <f>SUM(K64:K66)</f>
        <v>269</v>
      </c>
      <c r="L63" s="82">
        <f t="shared" ref="L63" si="29">K63+F63</f>
        <v>525</v>
      </c>
      <c r="M63">
        <v>1</v>
      </c>
      <c r="N63">
        <v>6</v>
      </c>
    </row>
    <row r="64" spans="1:14" ht="18" x14ac:dyDescent="0.35">
      <c r="A64" s="19"/>
      <c r="B64" s="6" t="s">
        <v>83</v>
      </c>
      <c r="C64" s="6" t="str">
        <f>B63</f>
        <v>BESTým</v>
      </c>
      <c r="D64" s="14">
        <v>93</v>
      </c>
      <c r="E64" s="7"/>
      <c r="F64" s="15">
        <f t="shared" si="0"/>
        <v>93</v>
      </c>
      <c r="G64" s="6" t="s">
        <v>83</v>
      </c>
      <c r="H64" s="7" t="str">
        <f t="shared" ref="H64:H66" si="30">C64</f>
        <v>BESTým</v>
      </c>
      <c r="I64" s="35">
        <v>75</v>
      </c>
      <c r="J64" s="7"/>
      <c r="K64" s="15">
        <f t="shared" si="1"/>
        <v>75</v>
      </c>
      <c r="L64" s="83"/>
    </row>
    <row r="65" spans="1:14" ht="18" x14ac:dyDescent="0.35">
      <c r="A65" s="19"/>
      <c r="B65" s="6" t="s">
        <v>84</v>
      </c>
      <c r="C65" s="6" t="str">
        <f>B63</f>
        <v>BESTým</v>
      </c>
      <c r="D65" s="14">
        <v>85</v>
      </c>
      <c r="E65" s="7"/>
      <c r="F65" s="15">
        <f t="shared" si="0"/>
        <v>85</v>
      </c>
      <c r="G65" s="6" t="s">
        <v>84</v>
      </c>
      <c r="H65" s="7" t="str">
        <f t="shared" si="30"/>
        <v>BESTým</v>
      </c>
      <c r="I65" s="35">
        <v>90</v>
      </c>
      <c r="J65" s="7"/>
      <c r="K65" s="15">
        <f t="shared" si="1"/>
        <v>90</v>
      </c>
      <c r="L65" s="83"/>
    </row>
    <row r="66" spans="1:14" ht="18" x14ac:dyDescent="0.35">
      <c r="A66" s="20"/>
      <c r="B66" s="8" t="s">
        <v>85</v>
      </c>
      <c r="C66" s="8" t="str">
        <f>B63</f>
        <v>BESTým</v>
      </c>
      <c r="D66" s="10">
        <v>78</v>
      </c>
      <c r="E66" s="3"/>
      <c r="F66" s="15">
        <f t="shared" si="0"/>
        <v>78</v>
      </c>
      <c r="G66" s="10" t="s">
        <v>167</v>
      </c>
      <c r="H66" s="3" t="str">
        <f t="shared" si="30"/>
        <v>BESTým</v>
      </c>
      <c r="I66" s="3">
        <v>96</v>
      </c>
      <c r="J66" s="3">
        <v>8</v>
      </c>
      <c r="K66" s="11">
        <f t="shared" si="1"/>
        <v>104</v>
      </c>
      <c r="L66" s="84"/>
    </row>
    <row r="67" spans="1:14" ht="18" x14ac:dyDescent="0.35">
      <c r="A67" s="19">
        <v>17</v>
      </c>
      <c r="B67" s="9" t="str">
        <f>'Startovni listina'!B17</f>
        <v>Kuželky overflow</v>
      </c>
      <c r="C67" s="9"/>
      <c r="D67" s="14"/>
      <c r="E67" s="7"/>
      <c r="F67" s="13">
        <f>SUM(F68:F70)</f>
        <v>316</v>
      </c>
      <c r="G67" s="7"/>
      <c r="H67" s="5"/>
      <c r="I67" s="7"/>
      <c r="J67" s="7"/>
      <c r="K67" s="5">
        <f>SUM(K68:K70)</f>
        <v>323</v>
      </c>
      <c r="L67" s="82">
        <f t="shared" ref="L67" si="31">K67+F67</f>
        <v>639</v>
      </c>
      <c r="M67">
        <v>3</v>
      </c>
      <c r="N67">
        <v>8</v>
      </c>
    </row>
    <row r="68" spans="1:14" ht="18" x14ac:dyDescent="0.35">
      <c r="A68" s="19"/>
      <c r="B68" s="6" t="s">
        <v>132</v>
      </c>
      <c r="C68" s="6" t="str">
        <f>B67</f>
        <v>Kuželky overflow</v>
      </c>
      <c r="D68" s="14">
        <v>94</v>
      </c>
      <c r="E68" s="7"/>
      <c r="F68" s="15">
        <f t="shared" ref="F68:F78" si="32">E68+D68</f>
        <v>94</v>
      </c>
      <c r="G68" s="6" t="s">
        <v>132</v>
      </c>
      <c r="H68" s="7" t="str">
        <f t="shared" ref="H68:H70" si="33">C68</f>
        <v>Kuželky overflow</v>
      </c>
      <c r="I68" s="7">
        <v>94</v>
      </c>
      <c r="J68" s="7"/>
      <c r="K68" s="7">
        <f t="shared" ref="K68:K78" si="34">J68+I68</f>
        <v>94</v>
      </c>
      <c r="L68" s="83"/>
    </row>
    <row r="69" spans="1:14" ht="18" x14ac:dyDescent="0.35">
      <c r="A69" s="19"/>
      <c r="B69" s="6" t="s">
        <v>133</v>
      </c>
      <c r="C69" s="6" t="str">
        <f>B67</f>
        <v>Kuželky overflow</v>
      </c>
      <c r="D69" s="14">
        <v>139</v>
      </c>
      <c r="E69" s="7"/>
      <c r="F69" s="15">
        <f t="shared" si="32"/>
        <v>139</v>
      </c>
      <c r="G69" s="6" t="s">
        <v>133</v>
      </c>
      <c r="H69" s="7" t="str">
        <f t="shared" si="33"/>
        <v>Kuželky overflow</v>
      </c>
      <c r="I69" s="7">
        <v>128</v>
      </c>
      <c r="J69" s="7"/>
      <c r="K69" s="7">
        <f t="shared" si="34"/>
        <v>128</v>
      </c>
      <c r="L69" s="83"/>
    </row>
    <row r="70" spans="1:14" ht="18" x14ac:dyDescent="0.35">
      <c r="A70" s="20"/>
      <c r="B70" s="8" t="s">
        <v>134</v>
      </c>
      <c r="C70" s="8" t="str">
        <f>B67</f>
        <v>Kuželky overflow</v>
      </c>
      <c r="D70" s="10">
        <v>83</v>
      </c>
      <c r="E70" s="3"/>
      <c r="F70" s="15">
        <f t="shared" si="32"/>
        <v>83</v>
      </c>
      <c r="G70" s="8" t="s">
        <v>134</v>
      </c>
      <c r="H70" s="7" t="str">
        <f t="shared" si="33"/>
        <v>Kuželky overflow</v>
      </c>
      <c r="I70" s="3">
        <v>101</v>
      </c>
      <c r="J70" s="3"/>
      <c r="K70" s="7">
        <f t="shared" si="34"/>
        <v>101</v>
      </c>
      <c r="L70" s="84"/>
    </row>
    <row r="71" spans="1:14" ht="18" x14ac:dyDescent="0.35">
      <c r="A71" s="18">
        <v>18</v>
      </c>
      <c r="B71" s="4" t="str">
        <f>'Startovni listina'!B18</f>
        <v>Fosilie</v>
      </c>
      <c r="C71" s="4"/>
      <c r="D71" s="12"/>
      <c r="E71" s="5"/>
      <c r="F71" s="13">
        <f>SUM(F72:F74)</f>
        <v>367</v>
      </c>
      <c r="G71" s="5"/>
      <c r="H71" s="5"/>
      <c r="I71" s="5"/>
      <c r="J71" s="5"/>
      <c r="K71" s="5">
        <f>SUM(K72:K74)</f>
        <v>393</v>
      </c>
      <c r="L71" s="82">
        <f t="shared" ref="L71" si="35">K71+F71</f>
        <v>760</v>
      </c>
      <c r="M71">
        <v>4</v>
      </c>
      <c r="N71">
        <v>8</v>
      </c>
    </row>
    <row r="72" spans="1:14" ht="18" x14ac:dyDescent="0.35">
      <c r="A72" s="19"/>
      <c r="B72" s="6" t="s">
        <v>147</v>
      </c>
      <c r="C72" s="6" t="str">
        <f>B71</f>
        <v>Fosilie</v>
      </c>
      <c r="D72" s="14">
        <v>167</v>
      </c>
      <c r="E72" s="7"/>
      <c r="F72" s="15">
        <f t="shared" si="32"/>
        <v>167</v>
      </c>
      <c r="G72" s="6" t="s">
        <v>147</v>
      </c>
      <c r="H72" s="7" t="str">
        <f t="shared" ref="H72:H74" si="36">C72</f>
        <v>Fosilie</v>
      </c>
      <c r="I72" s="35">
        <v>139</v>
      </c>
      <c r="J72" s="7"/>
      <c r="K72" s="7">
        <f t="shared" si="34"/>
        <v>139</v>
      </c>
      <c r="L72" s="83"/>
    </row>
    <row r="73" spans="1:14" ht="18" x14ac:dyDescent="0.35">
      <c r="A73" s="19"/>
      <c r="B73" s="6" t="s">
        <v>148</v>
      </c>
      <c r="C73" s="6" t="str">
        <f>B71</f>
        <v>Fosilie</v>
      </c>
      <c r="D73" s="14">
        <v>134</v>
      </c>
      <c r="E73" s="7"/>
      <c r="F73" s="15">
        <f t="shared" si="32"/>
        <v>134</v>
      </c>
      <c r="G73" s="6" t="s">
        <v>148</v>
      </c>
      <c r="H73" s="7" t="str">
        <f t="shared" si="36"/>
        <v>Fosilie</v>
      </c>
      <c r="I73" s="35">
        <v>143</v>
      </c>
      <c r="J73" s="7"/>
      <c r="K73" s="7">
        <f t="shared" si="34"/>
        <v>143</v>
      </c>
      <c r="L73" s="83"/>
    </row>
    <row r="74" spans="1:14" ht="18" x14ac:dyDescent="0.35">
      <c r="A74" s="20"/>
      <c r="B74" s="8" t="s">
        <v>149</v>
      </c>
      <c r="C74" s="8" t="str">
        <f>B71</f>
        <v>Fosilie</v>
      </c>
      <c r="D74" s="10">
        <v>66</v>
      </c>
      <c r="E74" s="3"/>
      <c r="F74" s="15">
        <f t="shared" si="32"/>
        <v>66</v>
      </c>
      <c r="G74" s="8" t="s">
        <v>149</v>
      </c>
      <c r="H74" s="7" t="str">
        <f t="shared" si="36"/>
        <v>Fosilie</v>
      </c>
      <c r="I74" s="3">
        <v>111</v>
      </c>
      <c r="J74" s="3"/>
      <c r="K74" s="7">
        <f t="shared" si="34"/>
        <v>111</v>
      </c>
      <c r="L74" s="84"/>
    </row>
    <row r="75" spans="1:14" ht="18" x14ac:dyDescent="0.35">
      <c r="A75" s="18">
        <v>19</v>
      </c>
      <c r="B75" s="4" t="str">
        <f>'Startovni listina'!B19</f>
        <v>Mooovers</v>
      </c>
      <c r="C75" s="4"/>
      <c r="D75" s="12"/>
      <c r="E75" s="5"/>
      <c r="F75" s="13">
        <f>SUM(F76:F78)</f>
        <v>380</v>
      </c>
      <c r="G75" s="5"/>
      <c r="H75" s="5"/>
      <c r="I75" s="5"/>
      <c r="J75" s="5"/>
      <c r="K75" s="5">
        <f>SUM(K76:K78)</f>
        <v>381</v>
      </c>
      <c r="L75" s="82">
        <f t="shared" ref="L75" si="37">K75+F75</f>
        <v>761</v>
      </c>
      <c r="M75">
        <v>4</v>
      </c>
      <c r="N75">
        <v>8</v>
      </c>
    </row>
    <row r="76" spans="1:14" ht="18" x14ac:dyDescent="0.35">
      <c r="A76" s="14"/>
      <c r="B76" s="34" t="s">
        <v>150</v>
      </c>
      <c r="C76" s="7" t="str">
        <f>B75</f>
        <v>Mooovers</v>
      </c>
      <c r="D76" s="14">
        <v>160</v>
      </c>
      <c r="E76" s="7">
        <v>8</v>
      </c>
      <c r="F76" s="15">
        <f t="shared" si="32"/>
        <v>168</v>
      </c>
      <c r="G76" s="34" t="s">
        <v>150</v>
      </c>
      <c r="H76" s="7" t="str">
        <f t="shared" ref="H76:H78" si="38">C76</f>
        <v>Mooovers</v>
      </c>
      <c r="I76" s="35">
        <v>175</v>
      </c>
      <c r="J76" s="7">
        <v>8</v>
      </c>
      <c r="K76" s="7">
        <f t="shared" si="34"/>
        <v>183</v>
      </c>
      <c r="L76" s="83"/>
    </row>
    <row r="77" spans="1:14" ht="18" x14ac:dyDescent="0.35">
      <c r="A77" s="14"/>
      <c r="B77" s="34" t="s">
        <v>151</v>
      </c>
      <c r="C77" s="7" t="str">
        <f>B75</f>
        <v>Mooovers</v>
      </c>
      <c r="D77" s="14">
        <v>61</v>
      </c>
      <c r="E77" s="7">
        <v>8</v>
      </c>
      <c r="F77" s="15">
        <f t="shared" si="32"/>
        <v>69</v>
      </c>
      <c r="G77" s="34" t="s">
        <v>151</v>
      </c>
      <c r="H77" s="7" t="str">
        <f t="shared" si="38"/>
        <v>Mooovers</v>
      </c>
      <c r="I77" s="35">
        <v>80</v>
      </c>
      <c r="J77" s="7">
        <v>8</v>
      </c>
      <c r="K77" s="15">
        <f t="shared" si="34"/>
        <v>88</v>
      </c>
      <c r="L77" s="83"/>
    </row>
    <row r="78" spans="1:14" x14ac:dyDescent="0.25">
      <c r="A78" s="10"/>
      <c r="B78" s="3" t="s">
        <v>152</v>
      </c>
      <c r="C78" s="3" t="str">
        <f>B75</f>
        <v>Mooovers</v>
      </c>
      <c r="D78" s="10">
        <v>143</v>
      </c>
      <c r="E78" s="3"/>
      <c r="F78" s="11">
        <f t="shared" si="32"/>
        <v>143</v>
      </c>
      <c r="G78" s="3" t="s">
        <v>152</v>
      </c>
      <c r="H78" s="3" t="str">
        <f t="shared" si="38"/>
        <v>Mooovers</v>
      </c>
      <c r="I78" s="3">
        <v>110</v>
      </c>
      <c r="J78" s="3"/>
      <c r="K78" s="11">
        <f t="shared" si="34"/>
        <v>110</v>
      </c>
      <c r="L78" s="84"/>
    </row>
    <row r="79" spans="1:14" ht="18" x14ac:dyDescent="0.35">
      <c r="A79" s="18">
        <v>20</v>
      </c>
      <c r="B79" s="4" t="str">
        <f>'Startovni listina'!B20</f>
        <v>Gazpacho</v>
      </c>
      <c r="C79" s="4"/>
      <c r="D79" s="12"/>
      <c r="E79" s="5"/>
      <c r="F79" s="13">
        <f>SUM(F80:F82)</f>
        <v>328</v>
      </c>
      <c r="G79" s="5"/>
      <c r="H79" s="5"/>
      <c r="I79" s="5"/>
      <c r="J79" s="5"/>
      <c r="K79" s="5">
        <f>SUM(K80:K82)</f>
        <v>329</v>
      </c>
      <c r="L79" s="82">
        <f t="shared" ref="L79" si="39">K79+F79</f>
        <v>657</v>
      </c>
      <c r="M79">
        <v>4</v>
      </c>
      <c r="N79">
        <v>8</v>
      </c>
    </row>
    <row r="80" spans="1:14" ht="18" x14ac:dyDescent="0.35">
      <c r="A80" s="14"/>
      <c r="B80" s="34" t="s">
        <v>153</v>
      </c>
      <c r="C80" s="7" t="str">
        <f>B79</f>
        <v>Gazpacho</v>
      </c>
      <c r="D80" s="14">
        <v>107</v>
      </c>
      <c r="E80" s="7"/>
      <c r="F80" s="15">
        <f t="shared" ref="F80:F82" si="40">E80+D80</f>
        <v>107</v>
      </c>
      <c r="G80" s="34" t="s">
        <v>153</v>
      </c>
      <c r="H80" s="7" t="str">
        <f t="shared" ref="H80:H82" si="41">C80</f>
        <v>Gazpacho</v>
      </c>
      <c r="I80" s="35">
        <v>100</v>
      </c>
      <c r="J80" s="7"/>
      <c r="K80" s="7">
        <f t="shared" ref="K80:K82" si="42">J80+I80</f>
        <v>100</v>
      </c>
      <c r="L80" s="83"/>
    </row>
    <row r="81" spans="1:14" ht="18" x14ac:dyDescent="0.35">
      <c r="A81" s="14"/>
      <c r="B81" s="34" t="s">
        <v>154</v>
      </c>
      <c r="C81" s="7" t="str">
        <f>B79</f>
        <v>Gazpacho</v>
      </c>
      <c r="D81" s="14">
        <v>101</v>
      </c>
      <c r="E81" s="7"/>
      <c r="F81" s="15">
        <f t="shared" si="40"/>
        <v>101</v>
      </c>
      <c r="G81" s="34" t="s">
        <v>154</v>
      </c>
      <c r="H81" s="7" t="str">
        <f t="shared" si="41"/>
        <v>Gazpacho</v>
      </c>
      <c r="I81" s="35">
        <v>141</v>
      </c>
      <c r="J81" s="7"/>
      <c r="K81" s="15">
        <f t="shared" si="42"/>
        <v>141</v>
      </c>
      <c r="L81" s="83"/>
    </row>
    <row r="82" spans="1:14" x14ac:dyDescent="0.25">
      <c r="A82" s="10"/>
      <c r="B82" s="3" t="s">
        <v>155</v>
      </c>
      <c r="C82" s="3" t="str">
        <f>B79</f>
        <v>Gazpacho</v>
      </c>
      <c r="D82" s="10">
        <v>112</v>
      </c>
      <c r="E82" s="3">
        <v>8</v>
      </c>
      <c r="F82" s="11">
        <f t="shared" si="40"/>
        <v>120</v>
      </c>
      <c r="G82" s="3" t="s">
        <v>166</v>
      </c>
      <c r="H82" s="3" t="str">
        <f t="shared" si="41"/>
        <v>Gazpacho</v>
      </c>
      <c r="I82" s="3">
        <v>80</v>
      </c>
      <c r="J82" s="3">
        <v>8</v>
      </c>
      <c r="K82" s="11">
        <f t="shared" si="42"/>
        <v>88</v>
      </c>
      <c r="L82" s="84"/>
    </row>
    <row r="83" spans="1:14" ht="18" x14ac:dyDescent="0.35">
      <c r="A83" s="18">
        <v>21</v>
      </c>
      <c r="B83" s="4" t="str">
        <f>'Startovni listina'!B21</f>
        <v>Dnes to dáme</v>
      </c>
      <c r="C83" s="4"/>
      <c r="D83" s="12"/>
      <c r="E83" s="5"/>
      <c r="F83" s="13">
        <f>SUM(F84:F86)</f>
        <v>432</v>
      </c>
      <c r="G83" s="5"/>
      <c r="H83" s="5"/>
      <c r="I83" s="5"/>
      <c r="J83" s="5"/>
      <c r="K83" s="5">
        <f>SUM(K84:K86)</f>
        <v>406</v>
      </c>
      <c r="L83" s="82">
        <f t="shared" ref="L83" si="43">K83+F83</f>
        <v>838</v>
      </c>
      <c r="M83">
        <v>3</v>
      </c>
      <c r="N83">
        <v>7</v>
      </c>
    </row>
    <row r="84" spans="1:14" ht="18" x14ac:dyDescent="0.35">
      <c r="A84" s="14"/>
      <c r="B84" s="34" t="s">
        <v>135</v>
      </c>
      <c r="C84" s="7" t="str">
        <f>B83</f>
        <v>Dnes to dáme</v>
      </c>
      <c r="D84" s="14">
        <v>181</v>
      </c>
      <c r="E84" s="7"/>
      <c r="F84" s="15">
        <f t="shared" ref="F84:F86" si="44">E84+D84</f>
        <v>181</v>
      </c>
      <c r="G84" s="34" t="s">
        <v>135</v>
      </c>
      <c r="H84" s="7" t="str">
        <f t="shared" ref="H84:H86" si="45">C84</f>
        <v>Dnes to dáme</v>
      </c>
      <c r="I84" s="35">
        <v>176</v>
      </c>
      <c r="J84" s="7"/>
      <c r="K84" s="7">
        <f t="shared" ref="K84:K86" si="46">J84+I84</f>
        <v>176</v>
      </c>
      <c r="L84" s="83"/>
    </row>
    <row r="85" spans="1:14" ht="18" x14ac:dyDescent="0.35">
      <c r="A85" s="14"/>
      <c r="B85" s="34" t="s">
        <v>136</v>
      </c>
      <c r="C85" s="7" t="str">
        <f>B83</f>
        <v>Dnes to dáme</v>
      </c>
      <c r="D85" s="14">
        <v>158</v>
      </c>
      <c r="E85" s="7"/>
      <c r="F85" s="15">
        <f t="shared" si="44"/>
        <v>158</v>
      </c>
      <c r="G85" s="34" t="s">
        <v>136</v>
      </c>
      <c r="H85" s="7" t="str">
        <f t="shared" si="45"/>
        <v>Dnes to dáme</v>
      </c>
      <c r="I85" s="35">
        <v>114</v>
      </c>
      <c r="J85" s="7">
        <v>8</v>
      </c>
      <c r="K85" s="15">
        <f t="shared" si="46"/>
        <v>122</v>
      </c>
      <c r="L85" s="83"/>
    </row>
    <row r="86" spans="1:14" x14ac:dyDescent="0.25">
      <c r="A86" s="10"/>
      <c r="B86" s="3" t="s">
        <v>137</v>
      </c>
      <c r="C86" s="3" t="str">
        <f>B83</f>
        <v>Dnes to dáme</v>
      </c>
      <c r="D86" s="10">
        <v>85</v>
      </c>
      <c r="E86" s="3">
        <v>8</v>
      </c>
      <c r="F86" s="11">
        <f t="shared" si="44"/>
        <v>93</v>
      </c>
      <c r="G86" s="3" t="s">
        <v>163</v>
      </c>
      <c r="H86" s="3" t="str">
        <f t="shared" si="45"/>
        <v>Dnes to dáme</v>
      </c>
      <c r="I86" s="3">
        <v>100</v>
      </c>
      <c r="J86" s="3">
        <v>8</v>
      </c>
      <c r="K86" s="11">
        <f t="shared" si="46"/>
        <v>108</v>
      </c>
      <c r="L86" s="84"/>
    </row>
    <row r="87" spans="1:14" ht="18" x14ac:dyDescent="0.35">
      <c r="A87" s="18">
        <v>22</v>
      </c>
      <c r="B87" s="4" t="str">
        <f>'Startovni listina'!B22</f>
        <v>Asaci</v>
      </c>
      <c r="C87" s="4"/>
      <c r="D87" s="12"/>
      <c r="E87" s="5"/>
      <c r="F87" s="13">
        <f>SUM(F88:F90)</f>
        <v>392</v>
      </c>
      <c r="G87" s="5"/>
      <c r="H87" s="5"/>
      <c r="I87" s="5"/>
      <c r="J87" s="5"/>
      <c r="K87" s="5">
        <f>SUM(K88:K90)</f>
        <v>441</v>
      </c>
      <c r="L87" s="82">
        <f t="shared" ref="L87" si="47">K87+F87</f>
        <v>833</v>
      </c>
      <c r="M87">
        <v>4</v>
      </c>
      <c r="N87">
        <v>8</v>
      </c>
    </row>
    <row r="88" spans="1:14" ht="18" x14ac:dyDescent="0.35">
      <c r="A88" s="14"/>
      <c r="B88" s="34" t="s">
        <v>138</v>
      </c>
      <c r="C88" s="7" t="str">
        <f>B87</f>
        <v>Asaci</v>
      </c>
      <c r="D88" s="14">
        <v>174</v>
      </c>
      <c r="E88" s="7"/>
      <c r="F88" s="15">
        <f t="shared" ref="F88:F90" si="48">E88+D88</f>
        <v>174</v>
      </c>
      <c r="G88" s="34" t="s">
        <v>138</v>
      </c>
      <c r="H88" s="7" t="str">
        <f t="shared" ref="H88:H90" si="49">C88</f>
        <v>Asaci</v>
      </c>
      <c r="I88" s="35">
        <v>166</v>
      </c>
      <c r="J88" s="7"/>
      <c r="K88" s="7">
        <f t="shared" ref="K88:K90" si="50">J88+I88</f>
        <v>166</v>
      </c>
      <c r="L88" s="83"/>
    </row>
    <row r="89" spans="1:14" ht="18" x14ac:dyDescent="0.35">
      <c r="A89" s="14"/>
      <c r="B89" s="34" t="s">
        <v>139</v>
      </c>
      <c r="C89" s="7" t="str">
        <f>B87</f>
        <v>Asaci</v>
      </c>
      <c r="D89" s="14">
        <v>132</v>
      </c>
      <c r="E89" s="7"/>
      <c r="F89" s="15">
        <f t="shared" si="48"/>
        <v>132</v>
      </c>
      <c r="G89" s="34" t="s">
        <v>139</v>
      </c>
      <c r="H89" s="7" t="str">
        <f t="shared" si="49"/>
        <v>Asaci</v>
      </c>
      <c r="I89" s="35">
        <v>130</v>
      </c>
      <c r="J89" s="7"/>
      <c r="K89" s="15">
        <f t="shared" si="50"/>
        <v>130</v>
      </c>
      <c r="L89" s="83"/>
    </row>
    <row r="90" spans="1:14" x14ac:dyDescent="0.25">
      <c r="A90" s="10"/>
      <c r="B90" s="3" t="s">
        <v>140</v>
      </c>
      <c r="C90" s="3" t="str">
        <f>B87</f>
        <v>Asaci</v>
      </c>
      <c r="D90" s="10">
        <v>86</v>
      </c>
      <c r="E90" s="3"/>
      <c r="F90" s="11">
        <f t="shared" si="48"/>
        <v>86</v>
      </c>
      <c r="G90" s="3" t="s">
        <v>140</v>
      </c>
      <c r="H90" s="3" t="str">
        <f t="shared" si="49"/>
        <v>Asaci</v>
      </c>
      <c r="I90" s="3">
        <v>145</v>
      </c>
      <c r="J90" s="3"/>
      <c r="K90" s="11">
        <f t="shared" si="50"/>
        <v>145</v>
      </c>
      <c r="L90" s="84"/>
    </row>
    <row r="91" spans="1:14" ht="18" x14ac:dyDescent="0.35">
      <c r="A91" s="18">
        <v>23</v>
      </c>
      <c r="B91" s="4" t="str">
        <f>'Startovni listina'!B23</f>
        <v>Vysoký napětí</v>
      </c>
      <c r="C91" s="4"/>
      <c r="D91" s="12"/>
      <c r="E91" s="5"/>
      <c r="F91" s="13">
        <f>SUM(F92:F94)</f>
        <v>182</v>
      </c>
      <c r="G91" s="5"/>
      <c r="H91" s="5"/>
      <c r="I91" s="5"/>
      <c r="J91" s="5"/>
      <c r="K91" s="5">
        <f>SUM(K92:K94)</f>
        <v>197</v>
      </c>
      <c r="L91" s="82">
        <f t="shared" ref="L91" si="51">K91+F91</f>
        <v>379</v>
      </c>
      <c r="M91">
        <v>1</v>
      </c>
      <c r="N91">
        <v>5</v>
      </c>
    </row>
    <row r="92" spans="1:14" ht="18" x14ac:dyDescent="0.35">
      <c r="A92" s="14"/>
      <c r="B92" s="34" t="s">
        <v>86</v>
      </c>
      <c r="C92" s="7" t="str">
        <f>B91</f>
        <v>Vysoký napětí</v>
      </c>
      <c r="D92" s="14">
        <v>89</v>
      </c>
      <c r="E92" s="7"/>
      <c r="F92" s="15">
        <f t="shared" ref="F92:F94" si="52">E92+D92</f>
        <v>89</v>
      </c>
      <c r="G92" s="34" t="s">
        <v>101</v>
      </c>
      <c r="H92" s="7" t="str">
        <f t="shared" ref="H92:H94" si="53">C92</f>
        <v>Vysoký napětí</v>
      </c>
      <c r="I92" s="35">
        <v>57</v>
      </c>
      <c r="J92" s="7"/>
      <c r="K92" s="7">
        <f t="shared" ref="K92:K94" si="54">J92+I92</f>
        <v>57</v>
      </c>
      <c r="L92" s="83"/>
    </row>
    <row r="93" spans="1:14" ht="18" x14ac:dyDescent="0.35">
      <c r="A93" s="14"/>
      <c r="B93" s="34" t="s">
        <v>100</v>
      </c>
      <c r="C93" s="7" t="str">
        <f>B91</f>
        <v>Vysoký napětí</v>
      </c>
      <c r="D93" s="14">
        <v>56</v>
      </c>
      <c r="E93" s="7"/>
      <c r="F93" s="15">
        <f t="shared" si="52"/>
        <v>56</v>
      </c>
      <c r="G93" s="34" t="s">
        <v>159</v>
      </c>
      <c r="H93" s="7" t="str">
        <f t="shared" si="53"/>
        <v>Vysoký napětí</v>
      </c>
      <c r="I93" s="35">
        <v>93</v>
      </c>
      <c r="J93" s="7"/>
      <c r="K93" s="15">
        <f t="shared" si="54"/>
        <v>93</v>
      </c>
      <c r="L93" s="83"/>
    </row>
    <row r="94" spans="1:14" x14ac:dyDescent="0.25">
      <c r="A94" s="10"/>
      <c r="B94" s="3" t="s">
        <v>101</v>
      </c>
      <c r="C94" s="3" t="str">
        <f>B91</f>
        <v>Vysoký napětí</v>
      </c>
      <c r="D94" s="10">
        <v>37</v>
      </c>
      <c r="E94" s="3"/>
      <c r="F94" s="11">
        <f t="shared" si="52"/>
        <v>37</v>
      </c>
      <c r="G94" s="3" t="s">
        <v>86</v>
      </c>
      <c r="H94" s="3" t="str">
        <f t="shared" si="53"/>
        <v>Vysoký napětí</v>
      </c>
      <c r="I94" s="3">
        <v>47</v>
      </c>
      <c r="J94" s="3"/>
      <c r="K94" s="11">
        <f t="shared" si="54"/>
        <v>47</v>
      </c>
      <c r="L94" s="84"/>
    </row>
    <row r="95" spans="1:14" ht="18" x14ac:dyDescent="0.35">
      <c r="A95" s="18">
        <v>24</v>
      </c>
      <c r="B95" s="4" t="str">
        <f>'Startovni listina'!B24</f>
        <v>Turingovo-Tarského koule</v>
      </c>
      <c r="C95" s="4"/>
      <c r="D95" s="12"/>
      <c r="E95" s="5"/>
      <c r="F95" s="13">
        <f>SUM(F96:F98)</f>
        <v>315</v>
      </c>
      <c r="G95" s="5"/>
      <c r="H95" s="5"/>
      <c r="I95" s="5"/>
      <c r="J95" s="5"/>
      <c r="K95" s="5">
        <f>SUM(K96:K98)</f>
        <v>334</v>
      </c>
      <c r="L95" s="82">
        <f t="shared" ref="L95" si="55">K95+F95</f>
        <v>649</v>
      </c>
      <c r="M95">
        <v>4</v>
      </c>
      <c r="N95">
        <v>9</v>
      </c>
    </row>
    <row r="96" spans="1:14" ht="18" x14ac:dyDescent="0.35">
      <c r="A96" s="14"/>
      <c r="B96" s="34" t="s">
        <v>141</v>
      </c>
      <c r="C96" s="7" t="str">
        <f>B95</f>
        <v>Turingovo-Tarského koule</v>
      </c>
      <c r="D96" s="14">
        <v>119</v>
      </c>
      <c r="E96" s="7"/>
      <c r="F96" s="15">
        <f t="shared" ref="F96:F98" si="56">E96+D96</f>
        <v>119</v>
      </c>
      <c r="G96" s="34" t="s">
        <v>141</v>
      </c>
      <c r="H96" s="7" t="str">
        <f t="shared" ref="H96:H98" si="57">C96</f>
        <v>Turingovo-Tarského koule</v>
      </c>
      <c r="I96" s="35">
        <v>109</v>
      </c>
      <c r="J96" s="7"/>
      <c r="K96" s="7">
        <f t="shared" ref="K96:K98" si="58">J96+I96</f>
        <v>109</v>
      </c>
      <c r="L96" s="83"/>
    </row>
    <row r="97" spans="1:14" ht="18" x14ac:dyDescent="0.35">
      <c r="A97" s="14"/>
      <c r="B97" s="34" t="s">
        <v>142</v>
      </c>
      <c r="C97" s="7" t="str">
        <f>B95</f>
        <v>Turingovo-Tarského koule</v>
      </c>
      <c r="D97" s="14">
        <v>100</v>
      </c>
      <c r="E97" s="7"/>
      <c r="F97" s="15">
        <f t="shared" si="56"/>
        <v>100</v>
      </c>
      <c r="G97" s="34" t="s">
        <v>142</v>
      </c>
      <c r="H97" s="7" t="str">
        <f t="shared" si="57"/>
        <v>Turingovo-Tarského koule</v>
      </c>
      <c r="I97" s="35">
        <v>137</v>
      </c>
      <c r="J97" s="7">
        <v>8</v>
      </c>
      <c r="K97" s="15">
        <f t="shared" si="58"/>
        <v>145</v>
      </c>
      <c r="L97" s="83"/>
    </row>
    <row r="98" spans="1:14" x14ac:dyDescent="0.25">
      <c r="A98" s="10"/>
      <c r="B98" s="3" t="s">
        <v>143</v>
      </c>
      <c r="C98" s="3" t="str">
        <f>B95</f>
        <v>Turingovo-Tarského koule</v>
      </c>
      <c r="D98" s="10">
        <v>96</v>
      </c>
      <c r="E98" s="3"/>
      <c r="F98" s="11">
        <f t="shared" si="56"/>
        <v>96</v>
      </c>
      <c r="G98" s="3" t="s">
        <v>143</v>
      </c>
      <c r="H98" s="3" t="str">
        <f t="shared" si="57"/>
        <v>Turingovo-Tarského koule</v>
      </c>
      <c r="I98" s="3">
        <v>80</v>
      </c>
      <c r="J98" s="3"/>
      <c r="K98" s="11">
        <f t="shared" si="58"/>
        <v>80</v>
      </c>
      <c r="L98" s="84"/>
    </row>
    <row r="99" spans="1:14" ht="18" x14ac:dyDescent="0.35">
      <c r="A99" s="18">
        <v>25</v>
      </c>
      <c r="B99" s="4" t="str">
        <f>'Startovni listina'!B25</f>
        <v>Sinners</v>
      </c>
      <c r="C99" s="4"/>
      <c r="D99" s="12"/>
      <c r="E99" s="5"/>
      <c r="F99" s="13">
        <f>SUM(F100:F102)</f>
        <v>277</v>
      </c>
      <c r="G99" s="5"/>
      <c r="H99" s="5"/>
      <c r="I99" s="5"/>
      <c r="J99" s="5"/>
      <c r="K99" s="5">
        <f>SUM(K100:K102)</f>
        <v>246</v>
      </c>
      <c r="L99" s="82">
        <f t="shared" ref="L99" si="59">K99+F99</f>
        <v>523</v>
      </c>
      <c r="M99">
        <v>5</v>
      </c>
      <c r="N99">
        <v>9</v>
      </c>
    </row>
    <row r="100" spans="1:14" ht="18" x14ac:dyDescent="0.35">
      <c r="A100" s="14"/>
      <c r="B100" s="34" t="s">
        <v>156</v>
      </c>
      <c r="C100" s="7" t="str">
        <f>B99</f>
        <v>Sinners</v>
      </c>
      <c r="D100" s="14">
        <v>112</v>
      </c>
      <c r="E100" s="7"/>
      <c r="F100" s="15">
        <f t="shared" ref="F100:F102" si="60">E100+D100</f>
        <v>112</v>
      </c>
      <c r="G100" s="34" t="s">
        <v>169</v>
      </c>
      <c r="H100" s="7" t="str">
        <f t="shared" ref="H100:H102" si="61">C100</f>
        <v>Sinners</v>
      </c>
      <c r="I100" s="35">
        <v>91</v>
      </c>
      <c r="J100" s="7"/>
      <c r="K100" s="7">
        <f t="shared" ref="K100:K102" si="62">J100+I100</f>
        <v>91</v>
      </c>
      <c r="L100" s="83"/>
    </row>
    <row r="101" spans="1:14" ht="18" x14ac:dyDescent="0.35">
      <c r="A101" s="14"/>
      <c r="B101" s="34" t="s">
        <v>157</v>
      </c>
      <c r="C101" s="7" t="str">
        <f>B99</f>
        <v>Sinners</v>
      </c>
      <c r="D101" s="14">
        <v>76</v>
      </c>
      <c r="E101" s="7"/>
      <c r="F101" s="15">
        <f t="shared" si="60"/>
        <v>76</v>
      </c>
      <c r="G101" s="34" t="s">
        <v>157</v>
      </c>
      <c r="H101" s="7" t="str">
        <f t="shared" si="61"/>
        <v>Sinners</v>
      </c>
      <c r="I101" s="35">
        <v>66</v>
      </c>
      <c r="J101" s="7"/>
      <c r="K101" s="15">
        <f t="shared" si="62"/>
        <v>66</v>
      </c>
      <c r="L101" s="83"/>
    </row>
    <row r="102" spans="1:14" x14ac:dyDescent="0.25">
      <c r="A102" s="10"/>
      <c r="B102" s="3" t="s">
        <v>158</v>
      </c>
      <c r="C102" s="3" t="str">
        <f>B99</f>
        <v>Sinners</v>
      </c>
      <c r="D102" s="10">
        <v>89</v>
      </c>
      <c r="E102" s="3"/>
      <c r="F102" s="11">
        <f t="shared" si="60"/>
        <v>89</v>
      </c>
      <c r="G102" s="3" t="s">
        <v>156</v>
      </c>
      <c r="H102" s="3" t="str">
        <f t="shared" si="61"/>
        <v>Sinners</v>
      </c>
      <c r="I102" s="3">
        <v>89</v>
      </c>
      <c r="J102" s="3"/>
      <c r="K102" s="11">
        <f t="shared" si="62"/>
        <v>89</v>
      </c>
      <c r="L102" s="84"/>
    </row>
  </sheetData>
  <mergeCells count="27">
    <mergeCell ref="L95:L98"/>
    <mergeCell ref="L99:L102"/>
    <mergeCell ref="L63:L66"/>
    <mergeCell ref="L39:L42"/>
    <mergeCell ref="D1:F1"/>
    <mergeCell ref="I1:K1"/>
    <mergeCell ref="L3:L6"/>
    <mergeCell ref="L7:L10"/>
    <mergeCell ref="L11:L14"/>
    <mergeCell ref="L15:L18"/>
    <mergeCell ref="L19:L22"/>
    <mergeCell ref="L23:L26"/>
    <mergeCell ref="L27:L30"/>
    <mergeCell ref="L31:L34"/>
    <mergeCell ref="L35:L38"/>
    <mergeCell ref="L43:L46"/>
    <mergeCell ref="L47:L50"/>
    <mergeCell ref="L51:L54"/>
    <mergeCell ref="L55:L58"/>
    <mergeCell ref="L59:L62"/>
    <mergeCell ref="L79:L82"/>
    <mergeCell ref="L83:L86"/>
    <mergeCell ref="L87:L90"/>
    <mergeCell ref="L91:L94"/>
    <mergeCell ref="L67:L70"/>
    <mergeCell ref="L71:L74"/>
    <mergeCell ref="L75:L78"/>
  </mergeCells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70" zoomScaleNormal="70" workbookViewId="0">
      <selection activeCell="I11" sqref="I11"/>
    </sheetView>
  </sheetViews>
  <sheetFormatPr defaultColWidth="11.25" defaultRowHeight="15.75" x14ac:dyDescent="0.25"/>
  <cols>
    <col min="1" max="1" width="2.75" bestFit="1" customWidth="1"/>
    <col min="2" max="2" width="26.75" customWidth="1"/>
    <col min="3" max="3" width="9.75" customWidth="1"/>
    <col min="4" max="4" width="2.75" bestFit="1" customWidth="1"/>
    <col min="5" max="5" width="26.75" customWidth="1"/>
    <col min="6" max="6" width="10" customWidth="1"/>
  </cols>
  <sheetData>
    <row r="1" spans="1:6" ht="19.899999999999999" customHeight="1" x14ac:dyDescent="0.25">
      <c r="A1" s="12"/>
      <c r="B1" s="30" t="s">
        <v>23</v>
      </c>
      <c r="C1" s="31"/>
      <c r="D1" s="32"/>
      <c r="E1" s="30" t="s">
        <v>23</v>
      </c>
      <c r="F1" s="32"/>
    </row>
    <row r="2" spans="1:6" ht="19.899999999999999" customHeight="1" x14ac:dyDescent="0.25">
      <c r="A2" s="14"/>
      <c r="B2" s="30" t="s">
        <v>22</v>
      </c>
      <c r="C2" s="31"/>
      <c r="D2" s="32"/>
      <c r="E2" s="30" t="s">
        <v>22</v>
      </c>
      <c r="F2" s="32"/>
    </row>
    <row r="3" spans="1:6" x14ac:dyDescent="0.25">
      <c r="A3" s="23"/>
      <c r="B3" s="27" t="s">
        <v>21</v>
      </c>
      <c r="C3" s="21" t="s">
        <v>6</v>
      </c>
      <c r="D3" s="23"/>
      <c r="E3" s="27" t="s">
        <v>21</v>
      </c>
      <c r="F3" s="26" t="s">
        <v>6</v>
      </c>
    </row>
    <row r="4" spans="1:6" ht="19.149999999999999" customHeight="1" x14ac:dyDescent="0.25">
      <c r="A4" s="28" t="s">
        <v>16</v>
      </c>
      <c r="B4" s="23"/>
      <c r="C4" s="23"/>
      <c r="D4" s="28" t="s">
        <v>16</v>
      </c>
      <c r="E4" s="23"/>
      <c r="F4" s="23"/>
    </row>
    <row r="5" spans="1:6" ht="19.899999999999999" customHeight="1" x14ac:dyDescent="0.25">
      <c r="A5" s="29" t="s">
        <v>17</v>
      </c>
      <c r="B5" s="23"/>
      <c r="C5" s="23"/>
      <c r="D5" s="29" t="s">
        <v>17</v>
      </c>
      <c r="E5" s="23"/>
      <c r="F5" s="23"/>
    </row>
    <row r="6" spans="1:6" ht="19.899999999999999" customHeight="1" x14ac:dyDescent="0.25">
      <c r="A6" s="29" t="s">
        <v>18</v>
      </c>
      <c r="B6" s="23"/>
      <c r="C6" s="23"/>
      <c r="D6" s="29" t="s">
        <v>18</v>
      </c>
      <c r="E6" s="23"/>
      <c r="F6" s="23"/>
    </row>
    <row r="9" spans="1:6" x14ac:dyDescent="0.25">
      <c r="A9" s="12"/>
      <c r="B9" s="30" t="s">
        <v>23</v>
      </c>
      <c r="C9" s="31"/>
      <c r="D9" s="32"/>
      <c r="E9" s="30" t="s">
        <v>23</v>
      </c>
      <c r="F9" s="32"/>
    </row>
    <row r="10" spans="1:6" ht="19.899999999999999" customHeight="1" x14ac:dyDescent="0.25">
      <c r="A10" s="14"/>
      <c r="B10" s="30" t="s">
        <v>22</v>
      </c>
      <c r="C10" s="31"/>
      <c r="D10" s="32"/>
      <c r="E10" s="30" t="s">
        <v>22</v>
      </c>
      <c r="F10" s="32"/>
    </row>
    <row r="11" spans="1:6" x14ac:dyDescent="0.25">
      <c r="A11" s="23"/>
      <c r="B11" s="27" t="s">
        <v>21</v>
      </c>
      <c r="C11" s="21" t="s">
        <v>6</v>
      </c>
      <c r="D11" s="23"/>
      <c r="E11" s="27" t="s">
        <v>21</v>
      </c>
      <c r="F11" s="26" t="s">
        <v>6</v>
      </c>
    </row>
    <row r="12" spans="1:6" ht="19.899999999999999" customHeight="1" x14ac:dyDescent="0.25">
      <c r="A12" s="28" t="s">
        <v>16</v>
      </c>
      <c r="B12" s="23"/>
      <c r="C12" s="23"/>
      <c r="D12" s="28" t="s">
        <v>16</v>
      </c>
      <c r="E12" s="23"/>
      <c r="F12" s="23"/>
    </row>
    <row r="13" spans="1:6" ht="19.899999999999999" customHeight="1" x14ac:dyDescent="0.25">
      <c r="A13" s="29" t="s">
        <v>17</v>
      </c>
      <c r="B13" s="23"/>
      <c r="C13" s="23"/>
      <c r="D13" s="29" t="s">
        <v>17</v>
      </c>
      <c r="E13" s="23"/>
      <c r="F13" s="23"/>
    </row>
    <row r="14" spans="1:6" ht="19.899999999999999" customHeight="1" x14ac:dyDescent="0.25">
      <c r="A14" s="29" t="s">
        <v>18</v>
      </c>
      <c r="B14" s="23"/>
      <c r="C14" s="23"/>
      <c r="D14" s="29" t="s">
        <v>18</v>
      </c>
      <c r="E14" s="23"/>
      <c r="F14" s="23"/>
    </row>
    <row r="17" spans="1:6" x14ac:dyDescent="0.25">
      <c r="A17" s="12"/>
      <c r="B17" s="30" t="s">
        <v>23</v>
      </c>
      <c r="C17" s="31"/>
      <c r="D17" s="32"/>
      <c r="E17" s="30" t="s">
        <v>23</v>
      </c>
      <c r="F17" s="32"/>
    </row>
    <row r="18" spans="1:6" ht="19.899999999999999" customHeight="1" x14ac:dyDescent="0.25">
      <c r="A18" s="14"/>
      <c r="B18" s="30" t="s">
        <v>22</v>
      </c>
      <c r="C18" s="31"/>
      <c r="D18" s="32"/>
      <c r="E18" s="30" t="s">
        <v>22</v>
      </c>
      <c r="F18" s="32"/>
    </row>
    <row r="19" spans="1:6" x14ac:dyDescent="0.25">
      <c r="A19" s="23"/>
      <c r="B19" s="27" t="s">
        <v>21</v>
      </c>
      <c r="C19" s="21" t="s">
        <v>6</v>
      </c>
      <c r="D19" s="23"/>
      <c r="E19" s="27" t="s">
        <v>21</v>
      </c>
      <c r="F19" s="26" t="s">
        <v>6</v>
      </c>
    </row>
    <row r="20" spans="1:6" ht="19.899999999999999" customHeight="1" x14ac:dyDescent="0.25">
      <c r="A20" s="28" t="s">
        <v>16</v>
      </c>
      <c r="B20" s="23"/>
      <c r="C20" s="23"/>
      <c r="D20" s="28" t="s">
        <v>16</v>
      </c>
      <c r="E20" s="23"/>
      <c r="F20" s="23"/>
    </row>
    <row r="21" spans="1:6" ht="19.899999999999999" customHeight="1" x14ac:dyDescent="0.25">
      <c r="A21" s="29" t="s">
        <v>17</v>
      </c>
      <c r="B21" s="23"/>
      <c r="C21" s="23"/>
      <c r="D21" s="29" t="s">
        <v>17</v>
      </c>
      <c r="E21" s="23"/>
      <c r="F21" s="23"/>
    </row>
    <row r="22" spans="1:6" ht="19.899999999999999" customHeight="1" x14ac:dyDescent="0.25">
      <c r="A22" s="29" t="s">
        <v>18</v>
      </c>
      <c r="B22" s="23"/>
      <c r="C22" s="23"/>
      <c r="D22" s="29" t="s">
        <v>18</v>
      </c>
      <c r="E22" s="23"/>
      <c r="F22" s="23"/>
    </row>
    <row r="25" spans="1:6" x14ac:dyDescent="0.25">
      <c r="A25" s="12"/>
      <c r="B25" s="30" t="s">
        <v>23</v>
      </c>
      <c r="C25" s="31"/>
      <c r="D25" s="32"/>
      <c r="E25" s="30" t="s">
        <v>23</v>
      </c>
      <c r="F25" s="32"/>
    </row>
    <row r="26" spans="1:6" ht="19.899999999999999" customHeight="1" x14ac:dyDescent="0.25">
      <c r="A26" s="14"/>
      <c r="B26" s="30" t="s">
        <v>22</v>
      </c>
      <c r="C26" s="31"/>
      <c r="D26" s="32"/>
      <c r="E26" s="30" t="s">
        <v>22</v>
      </c>
      <c r="F26" s="32"/>
    </row>
    <row r="27" spans="1:6" x14ac:dyDescent="0.25">
      <c r="A27" s="23"/>
      <c r="B27" s="27" t="s">
        <v>21</v>
      </c>
      <c r="C27" s="21" t="s">
        <v>6</v>
      </c>
      <c r="D27" s="23"/>
      <c r="E27" s="27" t="s">
        <v>21</v>
      </c>
      <c r="F27" s="26" t="s">
        <v>6</v>
      </c>
    </row>
    <row r="28" spans="1:6" ht="19.899999999999999" customHeight="1" x14ac:dyDescent="0.25">
      <c r="A28" s="28" t="s">
        <v>16</v>
      </c>
      <c r="B28" s="23"/>
      <c r="C28" s="23"/>
      <c r="D28" s="28" t="s">
        <v>16</v>
      </c>
      <c r="E28" s="23"/>
      <c r="F28" s="23"/>
    </row>
    <row r="29" spans="1:6" ht="19.899999999999999" customHeight="1" x14ac:dyDescent="0.25">
      <c r="A29" s="29" t="s">
        <v>17</v>
      </c>
      <c r="B29" s="23"/>
      <c r="C29" s="23"/>
      <c r="D29" s="29" t="s">
        <v>17</v>
      </c>
      <c r="E29" s="23"/>
      <c r="F29" s="23"/>
    </row>
    <row r="30" spans="1:6" ht="19.899999999999999" customHeight="1" x14ac:dyDescent="0.25">
      <c r="A30" s="29" t="s">
        <v>18</v>
      </c>
      <c r="B30" s="23"/>
      <c r="C30" s="23"/>
      <c r="D30" s="29" t="s">
        <v>18</v>
      </c>
      <c r="E30" s="23"/>
      <c r="F30" s="23"/>
    </row>
    <row r="33" spans="1:6" x14ac:dyDescent="0.25">
      <c r="A33" s="12"/>
      <c r="B33" s="30" t="s">
        <v>23</v>
      </c>
      <c r="C33" s="31"/>
      <c r="D33" s="32"/>
      <c r="E33" s="30" t="s">
        <v>23</v>
      </c>
      <c r="F33" s="32"/>
    </row>
    <row r="34" spans="1:6" ht="18" customHeight="1" x14ac:dyDescent="0.25">
      <c r="A34" s="14"/>
      <c r="B34" s="30" t="s">
        <v>22</v>
      </c>
      <c r="C34" s="31"/>
      <c r="D34" s="32"/>
      <c r="E34" s="30" t="s">
        <v>22</v>
      </c>
      <c r="F34" s="32"/>
    </row>
    <row r="35" spans="1:6" x14ac:dyDescent="0.25">
      <c r="A35" s="23"/>
      <c r="B35" s="27" t="s">
        <v>21</v>
      </c>
      <c r="C35" s="21" t="s">
        <v>6</v>
      </c>
      <c r="D35" s="23"/>
      <c r="E35" s="27" t="s">
        <v>21</v>
      </c>
      <c r="F35" s="26" t="s">
        <v>6</v>
      </c>
    </row>
    <row r="36" spans="1:6" ht="19.899999999999999" customHeight="1" x14ac:dyDescent="0.25">
      <c r="A36" s="28" t="s">
        <v>16</v>
      </c>
      <c r="B36" s="23"/>
      <c r="C36" s="23"/>
      <c r="D36" s="28" t="s">
        <v>16</v>
      </c>
      <c r="E36" s="23"/>
      <c r="F36" s="23"/>
    </row>
    <row r="37" spans="1:6" ht="19.899999999999999" customHeight="1" x14ac:dyDescent="0.25">
      <c r="A37" s="29" t="s">
        <v>17</v>
      </c>
      <c r="B37" s="23"/>
      <c r="C37" s="23"/>
      <c r="D37" s="29" t="s">
        <v>17</v>
      </c>
      <c r="E37" s="23"/>
      <c r="F37" s="23"/>
    </row>
    <row r="38" spans="1:6" ht="19.149999999999999" customHeight="1" x14ac:dyDescent="0.25">
      <c r="A38" s="29" t="s">
        <v>18</v>
      </c>
      <c r="B38" s="23"/>
      <c r="C38" s="23"/>
      <c r="D38" s="29" t="s">
        <v>18</v>
      </c>
      <c r="E38" s="23"/>
      <c r="F38" s="23"/>
    </row>
  </sheetData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zoomScale="145" zoomScaleNormal="145" zoomScalePageLayoutView="200" workbookViewId="0">
      <selection activeCell="A8" sqref="A8"/>
    </sheetView>
  </sheetViews>
  <sheetFormatPr defaultColWidth="11.25" defaultRowHeight="15.75" x14ac:dyDescent="0.25"/>
  <cols>
    <col min="1" max="1" width="26.5" bestFit="1" customWidth="1"/>
  </cols>
  <sheetData>
    <row r="1" spans="1:2" ht="19.5" x14ac:dyDescent="0.35">
      <c r="A1" s="53" t="str">
        <f>'1. kolo'!B15</f>
        <v>Barbudos</v>
      </c>
      <c r="B1" s="56">
        <f>'1. kolo'!L15</f>
        <v>913</v>
      </c>
    </row>
    <row r="2" spans="1:2" ht="19.5" x14ac:dyDescent="0.35">
      <c r="A2" s="53" t="str">
        <f>'1. kolo'!B7</f>
        <v>Ptáci Jarabáci</v>
      </c>
      <c r="B2" s="56">
        <f>'1. kolo'!L7</f>
        <v>882</v>
      </c>
    </row>
    <row r="3" spans="1:2" ht="18.75" x14ac:dyDescent="0.3">
      <c r="A3" s="54" t="str">
        <f>'1. kolo'!B83</f>
        <v>Dnes to dáme</v>
      </c>
      <c r="B3" s="57">
        <f>'1. kolo'!L83</f>
        <v>838</v>
      </c>
    </row>
    <row r="4" spans="1:2" ht="18.75" x14ac:dyDescent="0.3">
      <c r="A4" s="54" t="str">
        <f>'1. kolo'!B87</f>
        <v>Asaci</v>
      </c>
      <c r="B4" s="57">
        <f>'1. kolo'!L87</f>
        <v>833</v>
      </c>
    </row>
    <row r="5" spans="1:2" ht="19.5" x14ac:dyDescent="0.35">
      <c r="A5" s="53" t="str">
        <f>'1. kolo'!B75</f>
        <v>Mooovers</v>
      </c>
      <c r="B5" s="56">
        <f>'1. kolo'!L75</f>
        <v>761</v>
      </c>
    </row>
    <row r="6" spans="1:2" ht="19.5" x14ac:dyDescent="0.35">
      <c r="A6" s="53" t="str">
        <f>'1. kolo'!B71</f>
        <v>Fosilie</v>
      </c>
      <c r="B6" s="56">
        <f>'1. kolo'!L71</f>
        <v>760</v>
      </c>
    </row>
    <row r="7" spans="1:2" ht="19.5" x14ac:dyDescent="0.35">
      <c r="A7" s="53" t="str">
        <f>'1. kolo'!B23</f>
        <v>Strike Strahov</v>
      </c>
      <c r="B7" s="56">
        <f>'1. kolo'!L23</f>
        <v>757</v>
      </c>
    </row>
    <row r="8" spans="1:2" ht="19.5" x14ac:dyDescent="0.35">
      <c r="A8" s="53" t="str">
        <f>'1. kolo'!B3</f>
        <v>Krysí smrť</v>
      </c>
      <c r="B8" s="56">
        <f>'1. kolo'!L3</f>
        <v>729</v>
      </c>
    </row>
    <row r="9" spans="1:2" ht="19.5" x14ac:dyDescent="0.35">
      <c r="A9" s="53" t="str">
        <f>'1. kolo'!B47</f>
        <v>Gentlemani s koulema (ZvZ)</v>
      </c>
      <c r="B9" s="56">
        <f>'1. kolo'!L47</f>
        <v>702</v>
      </c>
    </row>
    <row r="10" spans="1:2" ht="19.5" x14ac:dyDescent="0.35">
      <c r="A10" s="53" t="str">
        <f>'1. kolo'!B43</f>
        <v>Nuck Chorris</v>
      </c>
      <c r="B10" s="56">
        <f>'1. kolo'!L43</f>
        <v>680</v>
      </c>
    </row>
    <row r="11" spans="1:2" ht="19.5" x14ac:dyDescent="0.35">
      <c r="A11" s="53" t="str">
        <f>'1. kolo'!B51</f>
        <v>Koulející se smršť</v>
      </c>
      <c r="B11" s="56">
        <f>'1. kolo'!L51</f>
        <v>666</v>
      </c>
    </row>
    <row r="12" spans="1:2" ht="18.75" x14ac:dyDescent="0.3">
      <c r="A12" s="54" t="str">
        <f>'1. kolo'!B79</f>
        <v>Gazpacho</v>
      </c>
      <c r="B12" s="57">
        <f>'1. kolo'!L79</f>
        <v>657</v>
      </c>
    </row>
    <row r="13" spans="1:2" ht="19.5" x14ac:dyDescent="0.35">
      <c r="A13" s="6" t="str">
        <f>'1. kolo'!B11</f>
        <v>Hopiky hop</v>
      </c>
      <c r="B13" s="58">
        <f>'1. kolo'!L11</f>
        <v>655</v>
      </c>
    </row>
    <row r="14" spans="1:2" ht="18.75" x14ac:dyDescent="0.3">
      <c r="A14" t="str">
        <f>'1. kolo'!B95</f>
        <v>Turingovo-Tarského koule</v>
      </c>
      <c r="B14" s="59">
        <f>'1. kolo'!L95</f>
        <v>649</v>
      </c>
    </row>
    <row r="15" spans="1:2" ht="19.5" x14ac:dyDescent="0.35">
      <c r="A15" s="6" t="str">
        <f>'1. kolo'!B67</f>
        <v>Kuželky overflow</v>
      </c>
      <c r="B15" s="58">
        <f>'1. kolo'!L67</f>
        <v>639</v>
      </c>
    </row>
    <row r="16" spans="1:2" ht="19.5" x14ac:dyDescent="0.35">
      <c r="A16" s="6" t="str">
        <f>'1. kolo'!B31</f>
        <v>ZABIJÁCI</v>
      </c>
      <c r="B16" s="58">
        <f>'1. kolo'!L31</f>
        <v>602</v>
      </c>
    </row>
    <row r="17" spans="1:2" ht="19.5" x14ac:dyDescent="0.35">
      <c r="A17" s="6" t="str">
        <f>'1. kolo'!B19</f>
        <v>MorganKoule</v>
      </c>
      <c r="B17" s="58">
        <f>'1. kolo'!L19</f>
        <v>572</v>
      </c>
    </row>
    <row r="18" spans="1:2" ht="19.5" x14ac:dyDescent="0.35">
      <c r="A18" s="6" t="str">
        <f>'1. kolo'!B27</f>
        <v>Bobule</v>
      </c>
      <c r="B18" s="58">
        <f>'1. kolo'!L27</f>
        <v>566</v>
      </c>
    </row>
    <row r="19" spans="1:2" ht="19.5" x14ac:dyDescent="0.35">
      <c r="A19" s="6" t="str">
        <f>'1. kolo'!B59</f>
        <v>Schrodingerovy kočky</v>
      </c>
      <c r="B19" s="58">
        <f>'1. kolo'!L59</f>
        <v>549</v>
      </c>
    </row>
    <row r="20" spans="1:2" ht="19.5" x14ac:dyDescent="0.35">
      <c r="A20" s="6" t="str">
        <f>'1. kolo'!B55</f>
        <v>Silicon Hill</v>
      </c>
      <c r="B20" s="58">
        <f>'1. kolo'!L55</f>
        <v>530</v>
      </c>
    </row>
    <row r="21" spans="1:2" ht="19.5" x14ac:dyDescent="0.35">
      <c r="A21" s="6" t="str">
        <f>'1. kolo'!B63</f>
        <v>BESTým</v>
      </c>
      <c r="B21" s="58">
        <f>'1. kolo'!L63</f>
        <v>525</v>
      </c>
    </row>
    <row r="22" spans="1:2" ht="18.75" x14ac:dyDescent="0.3">
      <c r="A22" t="str">
        <f>'1. kolo'!B99</f>
        <v>Sinners</v>
      </c>
      <c r="B22" s="59">
        <f>'1. kolo'!L99</f>
        <v>523</v>
      </c>
    </row>
    <row r="23" spans="1:2" ht="19.5" x14ac:dyDescent="0.35">
      <c r="A23" s="6" t="str">
        <f>'1. kolo'!B39</f>
        <v>Friendship is Magic</v>
      </c>
      <c r="B23" s="58">
        <f>'1. kolo'!L39</f>
        <v>515</v>
      </c>
    </row>
    <row r="24" spans="1:2" ht="19.5" x14ac:dyDescent="0.35">
      <c r="A24" s="6" t="str">
        <f>'1. kolo'!B35</f>
        <v>Dámský klub ČVUT</v>
      </c>
      <c r="B24" s="58">
        <f>'1. kolo'!L35</f>
        <v>449</v>
      </c>
    </row>
    <row r="25" spans="1:2" ht="18.75" x14ac:dyDescent="0.3">
      <c r="A25" t="str">
        <f>'1. kolo'!B91</f>
        <v>Vysoký napětí</v>
      </c>
      <c r="B25" s="59">
        <f>'1. kolo'!L91</f>
        <v>379</v>
      </c>
    </row>
  </sheetData>
  <sortState ref="A4:B25">
    <sortCondition descending="1" ref="B4:B25"/>
  </sortState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zoomScale="85" zoomScaleNormal="85" zoomScalePageLayoutView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ColWidth="11.25" defaultRowHeight="15.75" x14ac:dyDescent="0.25"/>
  <cols>
    <col min="1" max="1" width="3.5" bestFit="1" customWidth="1"/>
    <col min="2" max="2" width="17.75" bestFit="1" customWidth="1"/>
    <col min="3" max="3" width="15.5" bestFit="1" customWidth="1"/>
    <col min="8" max="8" width="15.5" bestFit="1" customWidth="1"/>
  </cols>
  <sheetData>
    <row r="2" spans="1:12" x14ac:dyDescent="0.25">
      <c r="A2" s="12"/>
      <c r="B2" s="5" t="s">
        <v>20</v>
      </c>
      <c r="C2" s="5"/>
      <c r="D2" s="94" t="s">
        <v>10</v>
      </c>
      <c r="E2" s="94"/>
      <c r="F2" s="95"/>
      <c r="G2" s="22"/>
      <c r="H2" s="22"/>
      <c r="I2" s="94" t="s">
        <v>11</v>
      </c>
      <c r="J2" s="94"/>
      <c r="K2" s="95"/>
      <c r="L2" s="16"/>
    </row>
    <row r="3" spans="1:12" x14ac:dyDescent="0.25">
      <c r="A3" s="10"/>
      <c r="B3" s="3" t="s">
        <v>21</v>
      </c>
      <c r="C3" s="3" t="s">
        <v>12</v>
      </c>
      <c r="D3" s="3" t="s">
        <v>9</v>
      </c>
      <c r="E3" s="3" t="s">
        <v>80</v>
      </c>
      <c r="F3" s="11" t="s">
        <v>7</v>
      </c>
      <c r="G3" s="3" t="s">
        <v>13</v>
      </c>
      <c r="H3" s="3" t="s">
        <v>19</v>
      </c>
      <c r="I3" s="3" t="s">
        <v>9</v>
      </c>
      <c r="J3" s="3" t="s">
        <v>80</v>
      </c>
      <c r="K3" s="3" t="s">
        <v>7</v>
      </c>
      <c r="L3" s="17" t="s">
        <v>7</v>
      </c>
    </row>
    <row r="4" spans="1:12" ht="18" x14ac:dyDescent="0.35">
      <c r="A4" s="60">
        <v>1</v>
      </c>
      <c r="B4" s="53" t="s">
        <v>26</v>
      </c>
      <c r="C4" s="55"/>
      <c r="D4" s="61"/>
      <c r="E4" s="61"/>
      <c r="F4" s="61">
        <f>SUM(F5:F7)</f>
        <v>358</v>
      </c>
      <c r="G4" s="62"/>
      <c r="H4" s="61"/>
      <c r="I4" s="61"/>
      <c r="J4" s="61"/>
      <c r="K4" s="63">
        <f>SUM(K5:K7)</f>
        <v>382</v>
      </c>
      <c r="L4" s="88">
        <f>K4+F4</f>
        <v>740</v>
      </c>
    </row>
    <row r="5" spans="1:12" ht="18" x14ac:dyDescent="0.35">
      <c r="A5" s="64"/>
      <c r="B5" s="55" t="s">
        <v>109</v>
      </c>
      <c r="C5" s="55" t="str">
        <f>B4</f>
        <v>Barbudos</v>
      </c>
      <c r="D5" s="55">
        <v>165</v>
      </c>
      <c r="E5" s="55"/>
      <c r="F5" s="55">
        <f>E5+D5</f>
        <v>165</v>
      </c>
      <c r="G5" s="65" t="s">
        <v>109</v>
      </c>
      <c r="H5" s="55" t="str">
        <f>B4</f>
        <v>Barbudos</v>
      </c>
      <c r="I5" s="55">
        <v>177</v>
      </c>
      <c r="J5" s="55"/>
      <c r="K5" s="66">
        <f>J5+I5</f>
        <v>177</v>
      </c>
      <c r="L5" s="89"/>
    </row>
    <row r="6" spans="1:12" ht="18" x14ac:dyDescent="0.35">
      <c r="A6" s="64"/>
      <c r="B6" s="55" t="s">
        <v>171</v>
      </c>
      <c r="C6" s="55" t="str">
        <f>B4</f>
        <v>Barbudos</v>
      </c>
      <c r="D6" s="55">
        <v>116</v>
      </c>
      <c r="E6" s="55"/>
      <c r="F6" s="55">
        <f>E6+D6</f>
        <v>116</v>
      </c>
      <c r="G6" s="65" t="s">
        <v>175</v>
      </c>
      <c r="H6" s="55" t="str">
        <f>B4</f>
        <v>Barbudos</v>
      </c>
      <c r="I6" s="55">
        <v>85</v>
      </c>
      <c r="J6" s="55">
        <v>8</v>
      </c>
      <c r="K6" s="66">
        <f>J6+I6</f>
        <v>93</v>
      </c>
      <c r="L6" s="89"/>
    </row>
    <row r="7" spans="1:12" ht="18" x14ac:dyDescent="0.35">
      <c r="A7" s="67"/>
      <c r="B7" s="68" t="s">
        <v>176</v>
      </c>
      <c r="C7" s="68" t="str">
        <f>B4</f>
        <v>Barbudos</v>
      </c>
      <c r="D7" s="68">
        <v>69</v>
      </c>
      <c r="E7" s="68">
        <v>8</v>
      </c>
      <c r="F7" s="68">
        <f>E7+D7</f>
        <v>77</v>
      </c>
      <c r="G7" s="69" t="s">
        <v>177</v>
      </c>
      <c r="H7" s="68" t="str">
        <f>B4</f>
        <v>Barbudos</v>
      </c>
      <c r="I7" s="68">
        <v>112</v>
      </c>
      <c r="J7" s="68"/>
      <c r="K7" s="70">
        <f>J7+I7</f>
        <v>112</v>
      </c>
      <c r="L7" s="90"/>
    </row>
    <row r="8" spans="1:12" ht="18" x14ac:dyDescent="0.35">
      <c r="A8" s="39">
        <v>2</v>
      </c>
      <c r="B8" s="40" t="s">
        <v>30</v>
      </c>
      <c r="C8" s="35"/>
      <c r="D8" s="35"/>
      <c r="E8" s="35"/>
      <c r="F8" s="41">
        <f>SUM(F9:F11)</f>
        <v>331</v>
      </c>
      <c r="G8" s="46"/>
      <c r="H8" s="41"/>
      <c r="I8" s="35"/>
      <c r="J8" s="35"/>
      <c r="K8" s="49">
        <f t="shared" ref="K8" si="0">SUM(K9:K11)</f>
        <v>335</v>
      </c>
      <c r="L8" s="91">
        <f>K8+F8</f>
        <v>666</v>
      </c>
    </row>
    <row r="9" spans="1:12" ht="18" x14ac:dyDescent="0.35">
      <c r="A9" s="42"/>
      <c r="B9" s="35" t="s">
        <v>111</v>
      </c>
      <c r="C9" s="35" t="str">
        <f>B8</f>
        <v>Strike Strahov</v>
      </c>
      <c r="D9" s="35">
        <v>107</v>
      </c>
      <c r="E9" s="35">
        <v>8</v>
      </c>
      <c r="F9" s="35">
        <f t="shared" ref="F9:F11" si="1">E9+D9</f>
        <v>115</v>
      </c>
      <c r="G9" s="35" t="s">
        <v>111</v>
      </c>
      <c r="H9" s="35" t="str">
        <f t="shared" ref="H9" si="2">B8</f>
        <v>Strike Strahov</v>
      </c>
      <c r="I9" s="35">
        <v>81</v>
      </c>
      <c r="J9" s="35">
        <v>8</v>
      </c>
      <c r="K9" s="50">
        <f t="shared" ref="K9:K11" si="3">J9+I9</f>
        <v>89</v>
      </c>
      <c r="L9" s="92"/>
    </row>
    <row r="10" spans="1:12" ht="18" x14ac:dyDescent="0.35">
      <c r="A10" s="42"/>
      <c r="B10" s="35" t="s">
        <v>112</v>
      </c>
      <c r="C10" s="35" t="str">
        <f>B8</f>
        <v>Strike Strahov</v>
      </c>
      <c r="D10" s="35">
        <v>123</v>
      </c>
      <c r="E10" s="35"/>
      <c r="F10" s="35">
        <f t="shared" si="1"/>
        <v>123</v>
      </c>
      <c r="G10" s="35" t="s">
        <v>112</v>
      </c>
      <c r="H10" s="35" t="str">
        <f t="shared" ref="H10" si="4">B8</f>
        <v>Strike Strahov</v>
      </c>
      <c r="I10" s="35">
        <v>123</v>
      </c>
      <c r="J10" s="35"/>
      <c r="K10" s="50">
        <f t="shared" si="3"/>
        <v>123</v>
      </c>
      <c r="L10" s="92"/>
    </row>
    <row r="11" spans="1:12" ht="18" x14ac:dyDescent="0.35">
      <c r="A11" s="43"/>
      <c r="B11" s="36" t="s">
        <v>113</v>
      </c>
      <c r="C11" s="35" t="str">
        <f>B8</f>
        <v>Strike Strahov</v>
      </c>
      <c r="D11" s="35">
        <v>93</v>
      </c>
      <c r="E11" s="35"/>
      <c r="F11" s="36">
        <f t="shared" si="1"/>
        <v>93</v>
      </c>
      <c r="G11" s="36" t="s">
        <v>113</v>
      </c>
      <c r="H11" s="36" t="str">
        <f t="shared" ref="H11" si="5">B8</f>
        <v>Strike Strahov</v>
      </c>
      <c r="I11" s="35">
        <v>123</v>
      </c>
      <c r="J11" s="35"/>
      <c r="K11" s="51">
        <f t="shared" si="3"/>
        <v>123</v>
      </c>
      <c r="L11" s="93"/>
    </row>
    <row r="12" spans="1:12" ht="18" x14ac:dyDescent="0.35">
      <c r="A12" s="60">
        <v>3</v>
      </c>
      <c r="B12" s="71" t="s">
        <v>54</v>
      </c>
      <c r="C12" s="61"/>
      <c r="D12" s="61"/>
      <c r="E12" s="61"/>
      <c r="F12" s="61">
        <f>SUM(F13:F15)</f>
        <v>419</v>
      </c>
      <c r="G12" s="62"/>
      <c r="H12" s="61"/>
      <c r="I12" s="61"/>
      <c r="J12" s="61"/>
      <c r="K12" s="63">
        <f t="shared" ref="K12" si="6">SUM(K13:K15)</f>
        <v>550</v>
      </c>
      <c r="L12" s="88">
        <f>K12+F12</f>
        <v>969</v>
      </c>
    </row>
    <row r="13" spans="1:12" ht="18" x14ac:dyDescent="0.35">
      <c r="A13" s="64"/>
      <c r="B13" s="55" t="s">
        <v>172</v>
      </c>
      <c r="C13" s="55" t="str">
        <f>B12</f>
        <v>Dnes to dáme</v>
      </c>
      <c r="D13" s="55">
        <v>173</v>
      </c>
      <c r="E13" s="55"/>
      <c r="F13" s="55">
        <f t="shared" ref="F13:F15" si="7">E13+D13</f>
        <v>173</v>
      </c>
      <c r="G13" s="55" t="s">
        <v>172</v>
      </c>
      <c r="H13" s="55" t="str">
        <f t="shared" ref="H13" si="8">B12</f>
        <v>Dnes to dáme</v>
      </c>
      <c r="I13" s="55">
        <v>233</v>
      </c>
      <c r="J13" s="55"/>
      <c r="K13" s="66">
        <f t="shared" ref="K13:K15" si="9">J13+I13</f>
        <v>233</v>
      </c>
      <c r="L13" s="89"/>
    </row>
    <row r="14" spans="1:12" ht="18" x14ac:dyDescent="0.35">
      <c r="A14" s="64"/>
      <c r="B14" s="55" t="s">
        <v>173</v>
      </c>
      <c r="C14" s="55" t="str">
        <f>B12</f>
        <v>Dnes to dáme</v>
      </c>
      <c r="D14" s="55">
        <v>119</v>
      </c>
      <c r="E14" s="55"/>
      <c r="F14" s="55">
        <f t="shared" si="7"/>
        <v>119</v>
      </c>
      <c r="G14" s="55" t="s">
        <v>173</v>
      </c>
      <c r="H14" s="55" t="str">
        <f t="shared" ref="H14" si="10">B12</f>
        <v>Dnes to dáme</v>
      </c>
      <c r="I14" s="55">
        <v>168</v>
      </c>
      <c r="J14" s="55"/>
      <c r="K14" s="66">
        <f t="shared" si="9"/>
        <v>168</v>
      </c>
      <c r="L14" s="89"/>
    </row>
    <row r="15" spans="1:12" ht="18" x14ac:dyDescent="0.35">
      <c r="A15" s="67"/>
      <c r="B15" s="68" t="s">
        <v>163</v>
      </c>
      <c r="C15" s="68" t="str">
        <f>B12</f>
        <v>Dnes to dáme</v>
      </c>
      <c r="D15" s="68">
        <v>119</v>
      </c>
      <c r="E15" s="68">
        <v>8</v>
      </c>
      <c r="F15" s="68">
        <f t="shared" si="7"/>
        <v>127</v>
      </c>
      <c r="G15" s="68" t="s">
        <v>163</v>
      </c>
      <c r="H15" s="68" t="str">
        <f t="shared" ref="H15" si="11">B12</f>
        <v>Dnes to dáme</v>
      </c>
      <c r="I15" s="68">
        <v>141</v>
      </c>
      <c r="J15" s="68">
        <v>8</v>
      </c>
      <c r="K15" s="70">
        <f t="shared" si="9"/>
        <v>149</v>
      </c>
      <c r="L15" s="90"/>
    </row>
    <row r="16" spans="1:12" ht="18" x14ac:dyDescent="0.35">
      <c r="A16" s="39">
        <v>4</v>
      </c>
      <c r="B16" s="40" t="s">
        <v>170</v>
      </c>
      <c r="C16" s="41"/>
      <c r="D16" s="41"/>
      <c r="E16" s="41"/>
      <c r="F16" s="41">
        <f>SUM(F17:F19)</f>
        <v>325</v>
      </c>
      <c r="G16" s="48"/>
      <c r="H16" s="41"/>
      <c r="I16" s="41"/>
      <c r="J16" s="41"/>
      <c r="K16" s="49">
        <f t="shared" ref="K16" si="12">SUM(K17:K19)</f>
        <v>310</v>
      </c>
      <c r="L16" s="91">
        <f>K16+F16</f>
        <v>635</v>
      </c>
    </row>
    <row r="17" spans="1:12" ht="18" x14ac:dyDescent="0.35">
      <c r="A17" s="42"/>
      <c r="B17" s="35" t="s">
        <v>174</v>
      </c>
      <c r="C17" s="35" t="str">
        <f>B16</f>
        <v>Gentlemani s koulema</v>
      </c>
      <c r="D17" s="35">
        <v>99</v>
      </c>
      <c r="E17" s="35"/>
      <c r="F17" s="35">
        <f t="shared" ref="F17:F19" si="13">E17+D17</f>
        <v>99</v>
      </c>
      <c r="G17" s="35" t="s">
        <v>174</v>
      </c>
      <c r="H17" s="35" t="str">
        <f t="shared" ref="H17" si="14">B16</f>
        <v>Gentlemani s koulema</v>
      </c>
      <c r="I17" s="35">
        <v>110</v>
      </c>
      <c r="J17" s="35"/>
      <c r="K17" s="50">
        <f t="shared" ref="K17:K19" si="15">J17+I17</f>
        <v>110</v>
      </c>
      <c r="L17" s="92"/>
    </row>
    <row r="18" spans="1:12" ht="18" x14ac:dyDescent="0.35">
      <c r="A18" s="42"/>
      <c r="B18" s="35" t="s">
        <v>121</v>
      </c>
      <c r="C18" s="35" t="str">
        <f>B16</f>
        <v>Gentlemani s koulema</v>
      </c>
      <c r="D18" s="35">
        <v>106</v>
      </c>
      <c r="E18" s="35"/>
      <c r="F18" s="35">
        <f t="shared" si="13"/>
        <v>106</v>
      </c>
      <c r="G18" s="35" t="s">
        <v>121</v>
      </c>
      <c r="H18" s="35" t="str">
        <f t="shared" ref="H18" si="16">B16</f>
        <v>Gentlemani s koulema</v>
      </c>
      <c r="I18" s="35">
        <v>122</v>
      </c>
      <c r="J18" s="35"/>
      <c r="K18" s="50">
        <f t="shared" si="15"/>
        <v>122</v>
      </c>
      <c r="L18" s="92"/>
    </row>
    <row r="19" spans="1:12" ht="18" x14ac:dyDescent="0.35">
      <c r="A19" s="43"/>
      <c r="B19" s="36" t="s">
        <v>122</v>
      </c>
      <c r="C19" s="36" t="str">
        <f>B16</f>
        <v>Gentlemani s koulema</v>
      </c>
      <c r="D19" s="36">
        <v>112</v>
      </c>
      <c r="E19" s="36">
        <v>8</v>
      </c>
      <c r="F19" s="36">
        <f t="shared" si="13"/>
        <v>120</v>
      </c>
      <c r="G19" s="36" t="s">
        <v>122</v>
      </c>
      <c r="H19" s="36" t="str">
        <f t="shared" ref="H19" si="17">B16</f>
        <v>Gentlemani s koulema</v>
      </c>
      <c r="I19" s="36">
        <v>70</v>
      </c>
      <c r="J19" s="36">
        <v>8</v>
      </c>
      <c r="K19" s="51">
        <f t="shared" si="15"/>
        <v>78</v>
      </c>
      <c r="L19" s="93"/>
    </row>
    <row r="20" spans="1:12" ht="18" x14ac:dyDescent="0.35">
      <c r="A20" s="60">
        <v>5</v>
      </c>
      <c r="B20" s="71" t="s">
        <v>2</v>
      </c>
      <c r="C20" s="61"/>
      <c r="D20" s="61"/>
      <c r="E20" s="61"/>
      <c r="F20" s="61">
        <f>SUM(F21:F23)</f>
        <v>424</v>
      </c>
      <c r="G20" s="62"/>
      <c r="H20" s="61"/>
      <c r="I20" s="61"/>
      <c r="J20" s="61"/>
      <c r="K20" s="63">
        <f t="shared" ref="K20" si="18">SUM(K21:K23)</f>
        <v>368</v>
      </c>
      <c r="L20" s="88">
        <f>K20+F20</f>
        <v>792</v>
      </c>
    </row>
    <row r="21" spans="1:12" ht="18" x14ac:dyDescent="0.35">
      <c r="A21" s="64"/>
      <c r="B21" s="55" t="s">
        <v>106</v>
      </c>
      <c r="C21" s="55" t="str">
        <f>B20</f>
        <v>Ptáci Jarabáci</v>
      </c>
      <c r="D21" s="55">
        <v>143</v>
      </c>
      <c r="E21" s="55"/>
      <c r="F21" s="55">
        <f t="shared" ref="F21:F23" si="19">E21+D21</f>
        <v>143</v>
      </c>
      <c r="G21" s="65" t="s">
        <v>107</v>
      </c>
      <c r="H21" s="55" t="str">
        <f t="shared" ref="H21" si="20">B20</f>
        <v>Ptáci Jarabáci</v>
      </c>
      <c r="I21" s="55">
        <v>154</v>
      </c>
      <c r="J21" s="55"/>
      <c r="K21" s="66">
        <f t="shared" ref="K21:K23" si="21">J21+I21</f>
        <v>154</v>
      </c>
      <c r="L21" s="89"/>
    </row>
    <row r="22" spans="1:12" ht="18" x14ac:dyDescent="0.35">
      <c r="A22" s="64"/>
      <c r="B22" s="55" t="s">
        <v>107</v>
      </c>
      <c r="C22" s="55" t="str">
        <f>B20</f>
        <v>Ptáci Jarabáci</v>
      </c>
      <c r="D22" s="55">
        <v>143</v>
      </c>
      <c r="E22" s="55"/>
      <c r="F22" s="55">
        <f t="shared" si="19"/>
        <v>143</v>
      </c>
      <c r="G22" s="65" t="s">
        <v>105</v>
      </c>
      <c r="H22" s="55" t="str">
        <f t="shared" ref="H22" si="22">B20</f>
        <v>Ptáci Jarabáci</v>
      </c>
      <c r="I22" s="55">
        <v>115</v>
      </c>
      <c r="J22" s="55">
        <v>8</v>
      </c>
      <c r="K22" s="66">
        <f t="shared" si="21"/>
        <v>123</v>
      </c>
      <c r="L22" s="89"/>
    </row>
    <row r="23" spans="1:12" ht="18" x14ac:dyDescent="0.35">
      <c r="A23" s="67"/>
      <c r="B23" s="68" t="s">
        <v>105</v>
      </c>
      <c r="C23" s="68" t="str">
        <f>B20</f>
        <v>Ptáci Jarabáci</v>
      </c>
      <c r="D23" s="68">
        <v>130</v>
      </c>
      <c r="E23" s="68">
        <v>8</v>
      </c>
      <c r="F23" s="68">
        <f t="shared" si="19"/>
        <v>138</v>
      </c>
      <c r="G23" s="69" t="s">
        <v>106</v>
      </c>
      <c r="H23" s="68" t="str">
        <f t="shared" ref="H23" si="23">B20</f>
        <v>Ptáci Jarabáci</v>
      </c>
      <c r="I23" s="68">
        <v>91</v>
      </c>
      <c r="J23" s="68"/>
      <c r="K23" s="70">
        <f t="shared" si="21"/>
        <v>91</v>
      </c>
      <c r="L23" s="90"/>
    </row>
    <row r="24" spans="1:12" ht="18" x14ac:dyDescent="0.35">
      <c r="A24" s="39">
        <v>6</v>
      </c>
      <c r="B24" s="44" t="s">
        <v>82</v>
      </c>
      <c r="C24" s="35"/>
      <c r="D24" s="35"/>
      <c r="E24" s="35"/>
      <c r="F24" s="41">
        <f>SUM(F25:F27)</f>
        <v>333</v>
      </c>
      <c r="G24" s="46"/>
      <c r="H24" s="41"/>
      <c r="I24" s="35"/>
      <c r="J24" s="35"/>
      <c r="K24" s="49">
        <f t="shared" ref="K24" si="24">SUM(K25:K27)</f>
        <v>358</v>
      </c>
      <c r="L24" s="91">
        <f>K24+F24</f>
        <v>691</v>
      </c>
    </row>
    <row r="25" spans="1:12" ht="18" x14ac:dyDescent="0.35">
      <c r="A25" s="42"/>
      <c r="B25" s="35" t="s">
        <v>144</v>
      </c>
      <c r="C25" s="35" t="str">
        <f>B24</f>
        <v>Krysí smrť</v>
      </c>
      <c r="D25" s="35">
        <v>106</v>
      </c>
      <c r="E25" s="35"/>
      <c r="F25" s="35">
        <f t="shared" ref="F25:F27" si="25">E25+D25</f>
        <v>106</v>
      </c>
      <c r="G25" s="35" t="s">
        <v>144</v>
      </c>
      <c r="H25" s="35" t="str">
        <f t="shared" ref="H25" si="26">B24</f>
        <v>Krysí smrť</v>
      </c>
      <c r="I25" s="35">
        <v>83</v>
      </c>
      <c r="J25" s="35"/>
      <c r="K25" s="50">
        <f t="shared" ref="K25:K27" si="27">J25+I25</f>
        <v>83</v>
      </c>
      <c r="L25" s="92"/>
    </row>
    <row r="26" spans="1:12" ht="18" x14ac:dyDescent="0.35">
      <c r="A26" s="42"/>
      <c r="B26" s="35" t="s">
        <v>146</v>
      </c>
      <c r="C26" s="35" t="str">
        <f>B24</f>
        <v>Krysí smrť</v>
      </c>
      <c r="D26" s="35">
        <v>127</v>
      </c>
      <c r="E26" s="35"/>
      <c r="F26" s="35">
        <f t="shared" si="25"/>
        <v>127</v>
      </c>
      <c r="G26" s="35" t="s">
        <v>146</v>
      </c>
      <c r="H26" s="35" t="str">
        <f t="shared" ref="H26" si="28">B24</f>
        <v>Krysí smrť</v>
      </c>
      <c r="I26" s="35">
        <v>110</v>
      </c>
      <c r="J26" s="35"/>
      <c r="K26" s="50">
        <f t="shared" si="27"/>
        <v>110</v>
      </c>
      <c r="L26" s="92"/>
    </row>
    <row r="27" spans="1:12" ht="18" x14ac:dyDescent="0.35">
      <c r="A27" s="43"/>
      <c r="B27" s="35" t="s">
        <v>145</v>
      </c>
      <c r="C27" s="35" t="str">
        <f>B24</f>
        <v>Krysí smrť</v>
      </c>
      <c r="D27" s="35">
        <v>100</v>
      </c>
      <c r="E27" s="35"/>
      <c r="F27" s="36">
        <f t="shared" si="25"/>
        <v>100</v>
      </c>
      <c r="G27" s="35" t="s">
        <v>145</v>
      </c>
      <c r="H27" s="36" t="str">
        <f t="shared" ref="H27" si="29">B24</f>
        <v>Krysí smrť</v>
      </c>
      <c r="I27" s="35">
        <v>165</v>
      </c>
      <c r="J27" s="35"/>
      <c r="K27" s="51">
        <f t="shared" si="27"/>
        <v>165</v>
      </c>
      <c r="L27" s="93"/>
    </row>
    <row r="28" spans="1:12" ht="18" x14ac:dyDescent="0.35">
      <c r="A28" s="60">
        <v>7</v>
      </c>
      <c r="B28" s="72" t="s">
        <v>56</v>
      </c>
      <c r="C28" s="61"/>
      <c r="D28" s="61"/>
      <c r="E28" s="61"/>
      <c r="F28" s="61">
        <f>SUM(F29:F31)</f>
        <v>381</v>
      </c>
      <c r="G28" s="62"/>
      <c r="H28" s="61"/>
      <c r="I28" s="61"/>
      <c r="J28" s="61"/>
      <c r="K28" s="63">
        <f t="shared" ref="K28" si="30">SUM(K29:K31)</f>
        <v>360</v>
      </c>
      <c r="L28" s="88">
        <f>K28+F28</f>
        <v>741</v>
      </c>
    </row>
    <row r="29" spans="1:12" ht="18" x14ac:dyDescent="0.35">
      <c r="A29" s="64"/>
      <c r="B29" s="53" t="s">
        <v>178</v>
      </c>
      <c r="C29" s="55" t="str">
        <f>B28</f>
        <v>Asaci</v>
      </c>
      <c r="D29" s="55">
        <v>183</v>
      </c>
      <c r="E29" s="55"/>
      <c r="F29" s="55">
        <f t="shared" ref="F29:F31" si="31">E29+D29</f>
        <v>183</v>
      </c>
      <c r="G29" s="53" t="s">
        <v>178</v>
      </c>
      <c r="H29" s="55" t="str">
        <f t="shared" ref="H29" si="32">B28</f>
        <v>Asaci</v>
      </c>
      <c r="I29" s="55">
        <v>100</v>
      </c>
      <c r="J29" s="55"/>
      <c r="K29" s="66">
        <f t="shared" ref="K29:K31" si="33">J29+I29</f>
        <v>100</v>
      </c>
      <c r="L29" s="89"/>
    </row>
    <row r="30" spans="1:12" ht="18" x14ac:dyDescent="0.35">
      <c r="A30" s="64"/>
      <c r="B30" s="53" t="s">
        <v>139</v>
      </c>
      <c r="C30" s="55" t="str">
        <f>B28</f>
        <v>Asaci</v>
      </c>
      <c r="D30" s="55">
        <v>139</v>
      </c>
      <c r="E30" s="55"/>
      <c r="F30" s="55">
        <f t="shared" si="31"/>
        <v>139</v>
      </c>
      <c r="G30" s="53" t="s">
        <v>139</v>
      </c>
      <c r="H30" s="55" t="str">
        <f t="shared" ref="H30" si="34">B28</f>
        <v>Asaci</v>
      </c>
      <c r="I30" s="55">
        <v>119</v>
      </c>
      <c r="J30" s="55"/>
      <c r="K30" s="66">
        <f t="shared" si="33"/>
        <v>119</v>
      </c>
      <c r="L30" s="89"/>
    </row>
    <row r="31" spans="1:12" ht="18" x14ac:dyDescent="0.35">
      <c r="A31" s="67"/>
      <c r="B31" s="55" t="s">
        <v>140</v>
      </c>
      <c r="C31" s="68" t="str">
        <f>B28</f>
        <v>Asaci</v>
      </c>
      <c r="D31" s="68">
        <v>59</v>
      </c>
      <c r="E31" s="68"/>
      <c r="F31" s="68">
        <f t="shared" si="31"/>
        <v>59</v>
      </c>
      <c r="G31" s="55" t="s">
        <v>140</v>
      </c>
      <c r="H31" s="68" t="str">
        <f t="shared" ref="H31" si="35">B28</f>
        <v>Asaci</v>
      </c>
      <c r="I31" s="68">
        <v>141</v>
      </c>
      <c r="J31" s="68"/>
      <c r="K31" s="70">
        <f t="shared" si="33"/>
        <v>141</v>
      </c>
      <c r="L31" s="90"/>
    </row>
    <row r="32" spans="1:12" ht="18" x14ac:dyDescent="0.35">
      <c r="A32" s="42">
        <v>8</v>
      </c>
      <c r="B32" s="40" t="s">
        <v>36</v>
      </c>
      <c r="C32" s="35"/>
      <c r="D32" s="35"/>
      <c r="E32" s="35"/>
      <c r="F32" s="41">
        <f>SUM(F33:F35)</f>
        <v>316</v>
      </c>
      <c r="G32" s="46"/>
      <c r="H32" s="41"/>
      <c r="I32" s="35"/>
      <c r="J32" s="35"/>
      <c r="K32" s="49">
        <f t="shared" ref="K32" si="36">SUM(K33:K35)</f>
        <v>333</v>
      </c>
      <c r="L32" s="91">
        <f>K32+F32</f>
        <v>649</v>
      </c>
    </row>
    <row r="33" spans="1:12" ht="18" x14ac:dyDescent="0.35">
      <c r="A33" s="42"/>
      <c r="B33" s="34" t="s">
        <v>104</v>
      </c>
      <c r="C33" s="35" t="str">
        <f>B32</f>
        <v>Nuck Chorris</v>
      </c>
      <c r="D33" s="35">
        <v>61</v>
      </c>
      <c r="E33" s="35"/>
      <c r="F33" s="35">
        <f t="shared" ref="F33:F35" si="37">E33+D33</f>
        <v>61</v>
      </c>
      <c r="G33" s="34" t="s">
        <v>104</v>
      </c>
      <c r="H33" s="35" t="str">
        <f t="shared" ref="H33" si="38">B32</f>
        <v>Nuck Chorris</v>
      </c>
      <c r="I33" s="35">
        <v>74</v>
      </c>
      <c r="J33" s="35"/>
      <c r="K33" s="50">
        <f t="shared" ref="K33:K35" si="39">J33+I33</f>
        <v>74</v>
      </c>
      <c r="L33" s="92"/>
    </row>
    <row r="34" spans="1:12" ht="18" x14ac:dyDescent="0.35">
      <c r="A34" s="42"/>
      <c r="B34" s="34" t="s">
        <v>102</v>
      </c>
      <c r="C34" s="35" t="str">
        <f>B32</f>
        <v>Nuck Chorris</v>
      </c>
      <c r="D34" s="35">
        <v>123</v>
      </c>
      <c r="E34" s="35"/>
      <c r="F34" s="35">
        <f t="shared" si="37"/>
        <v>123</v>
      </c>
      <c r="G34" s="34" t="s">
        <v>102</v>
      </c>
      <c r="H34" s="35" t="str">
        <f t="shared" ref="H34" si="40">B32</f>
        <v>Nuck Chorris</v>
      </c>
      <c r="I34" s="35">
        <v>150</v>
      </c>
      <c r="J34" s="35"/>
      <c r="K34" s="50">
        <f t="shared" si="39"/>
        <v>150</v>
      </c>
      <c r="L34" s="92"/>
    </row>
    <row r="35" spans="1:12" ht="18" x14ac:dyDescent="0.35">
      <c r="A35" s="43"/>
      <c r="B35" s="45" t="s">
        <v>103</v>
      </c>
      <c r="C35" s="35" t="str">
        <f>B32</f>
        <v>Nuck Chorris</v>
      </c>
      <c r="D35" s="35">
        <v>132</v>
      </c>
      <c r="E35" s="35"/>
      <c r="F35" s="36">
        <f t="shared" si="37"/>
        <v>132</v>
      </c>
      <c r="G35" s="45" t="s">
        <v>103</v>
      </c>
      <c r="H35" s="36" t="str">
        <f t="shared" ref="H35" si="41">B32</f>
        <v>Nuck Chorris</v>
      </c>
      <c r="I35" s="35">
        <v>109</v>
      </c>
      <c r="J35" s="35"/>
      <c r="K35" s="51">
        <f t="shared" si="39"/>
        <v>109</v>
      </c>
      <c r="L35" s="93"/>
    </row>
    <row r="36" spans="1:12" ht="18" x14ac:dyDescent="0.35">
      <c r="A36" s="60">
        <v>9</v>
      </c>
      <c r="B36" s="72" t="s">
        <v>50</v>
      </c>
      <c r="C36" s="61"/>
      <c r="D36" s="61"/>
      <c r="E36" s="61"/>
      <c r="F36" s="61">
        <f>SUM(F37:F39)</f>
        <v>400</v>
      </c>
      <c r="G36" s="62"/>
      <c r="H36" s="61"/>
      <c r="I36" s="61"/>
      <c r="J36" s="61"/>
      <c r="K36" s="63">
        <f t="shared" ref="K36" si="42">SUM(K37:K39)</f>
        <v>322</v>
      </c>
      <c r="L36" s="88">
        <f>K36+F36</f>
        <v>722</v>
      </c>
    </row>
    <row r="37" spans="1:12" ht="18" x14ac:dyDescent="0.35">
      <c r="A37" s="64"/>
      <c r="B37" s="53" t="s">
        <v>179</v>
      </c>
      <c r="C37" s="55" t="str">
        <f>B36</f>
        <v>Mooovers</v>
      </c>
      <c r="D37" s="55">
        <v>156</v>
      </c>
      <c r="E37" s="55">
        <v>8</v>
      </c>
      <c r="F37" s="55">
        <f t="shared" ref="F37:F39" si="43">E37+D37</f>
        <v>164</v>
      </c>
      <c r="G37" s="65" t="s">
        <v>179</v>
      </c>
      <c r="H37" s="55" t="str">
        <f t="shared" ref="H37" si="44">B36</f>
        <v>Mooovers</v>
      </c>
      <c r="I37" s="55">
        <v>137</v>
      </c>
      <c r="J37" s="55">
        <v>8</v>
      </c>
      <c r="K37" s="66">
        <f t="shared" ref="K37:K39" si="45">J37+I37</f>
        <v>145</v>
      </c>
      <c r="L37" s="89"/>
    </row>
    <row r="38" spans="1:12" ht="18" x14ac:dyDescent="0.35">
      <c r="A38" s="64"/>
      <c r="B38" s="53" t="s">
        <v>180</v>
      </c>
      <c r="C38" s="55" t="str">
        <f>B36</f>
        <v>Mooovers</v>
      </c>
      <c r="D38" s="55">
        <v>110</v>
      </c>
      <c r="E38" s="55"/>
      <c r="F38" s="55">
        <f t="shared" si="43"/>
        <v>110</v>
      </c>
      <c r="G38" s="65" t="s">
        <v>181</v>
      </c>
      <c r="H38" s="55" t="str">
        <f t="shared" ref="H38" si="46">B36</f>
        <v>Mooovers</v>
      </c>
      <c r="I38" s="55">
        <v>82</v>
      </c>
      <c r="J38" s="55"/>
      <c r="K38" s="66">
        <f t="shared" si="45"/>
        <v>82</v>
      </c>
      <c r="L38" s="89"/>
    </row>
    <row r="39" spans="1:12" ht="18" x14ac:dyDescent="0.35">
      <c r="A39" s="67"/>
      <c r="B39" s="81" t="s">
        <v>152</v>
      </c>
      <c r="C39" s="68" t="str">
        <f>B36</f>
        <v>Mooovers</v>
      </c>
      <c r="D39" s="68">
        <v>126</v>
      </c>
      <c r="E39" s="68"/>
      <c r="F39" s="68">
        <f t="shared" si="43"/>
        <v>126</v>
      </c>
      <c r="G39" s="69" t="s">
        <v>182</v>
      </c>
      <c r="H39" s="68" t="str">
        <f t="shared" ref="H39" si="47">B36</f>
        <v>Mooovers</v>
      </c>
      <c r="I39" s="68">
        <v>87</v>
      </c>
      <c r="J39" s="68">
        <v>8</v>
      </c>
      <c r="K39" s="70">
        <f t="shared" si="45"/>
        <v>95</v>
      </c>
      <c r="L39" s="90"/>
    </row>
    <row r="40" spans="1:12" ht="18" x14ac:dyDescent="0.35">
      <c r="A40" s="42">
        <v>10</v>
      </c>
      <c r="B40" s="44" t="s">
        <v>39</v>
      </c>
      <c r="C40" s="35"/>
      <c r="D40" s="35"/>
      <c r="E40" s="35"/>
      <c r="F40" s="41">
        <f>SUM(F41:F43)</f>
        <v>344</v>
      </c>
      <c r="G40" s="46"/>
      <c r="H40" s="41"/>
      <c r="I40" s="35"/>
      <c r="J40" s="35"/>
      <c r="K40" s="49">
        <f t="shared" ref="K40" si="48">SUM(K41:K43)</f>
        <v>371</v>
      </c>
      <c r="L40" s="91">
        <f>K40+F40</f>
        <v>715</v>
      </c>
    </row>
    <row r="41" spans="1:12" ht="18" x14ac:dyDescent="0.35">
      <c r="A41" s="42"/>
      <c r="B41" s="34" t="s">
        <v>123</v>
      </c>
      <c r="C41" s="35" t="str">
        <f>B40</f>
        <v>Koulející se smršť</v>
      </c>
      <c r="D41" s="35">
        <v>82</v>
      </c>
      <c r="E41" s="35">
        <v>8</v>
      </c>
      <c r="F41" s="35">
        <f t="shared" ref="F41:F43" si="49">E41+D41</f>
        <v>90</v>
      </c>
      <c r="G41" s="46" t="s">
        <v>123</v>
      </c>
      <c r="H41" s="35" t="str">
        <f t="shared" ref="H41" si="50">B40</f>
        <v>Koulející se smršť</v>
      </c>
      <c r="I41" s="35">
        <v>98</v>
      </c>
      <c r="J41" s="35">
        <v>8</v>
      </c>
      <c r="K41" s="50">
        <f t="shared" ref="K41:K43" si="51">J41+I41</f>
        <v>106</v>
      </c>
      <c r="L41" s="92"/>
    </row>
    <row r="42" spans="1:12" ht="18" x14ac:dyDescent="0.35">
      <c r="A42" s="42"/>
      <c r="B42" s="34" t="s">
        <v>124</v>
      </c>
      <c r="C42" s="35" t="str">
        <f>B40</f>
        <v>Koulející se smršť</v>
      </c>
      <c r="D42" s="35">
        <v>127</v>
      </c>
      <c r="E42" s="35"/>
      <c r="F42" s="35">
        <f t="shared" si="49"/>
        <v>127</v>
      </c>
      <c r="G42" s="46" t="s">
        <v>124</v>
      </c>
      <c r="H42" s="35" t="str">
        <f t="shared" ref="H42" si="52">B40</f>
        <v>Koulející se smršť</v>
      </c>
      <c r="I42" s="35">
        <v>131</v>
      </c>
      <c r="J42" s="35"/>
      <c r="K42" s="50">
        <f t="shared" si="51"/>
        <v>131</v>
      </c>
      <c r="L42" s="92"/>
    </row>
    <row r="43" spans="1:12" ht="18" x14ac:dyDescent="0.35">
      <c r="A43" s="43"/>
      <c r="B43" s="45" t="s">
        <v>125</v>
      </c>
      <c r="C43" s="35" t="str">
        <f>B40</f>
        <v>Koulející se smršť</v>
      </c>
      <c r="D43" s="35">
        <v>127</v>
      </c>
      <c r="E43" s="35"/>
      <c r="F43" s="36">
        <f t="shared" si="49"/>
        <v>127</v>
      </c>
      <c r="G43" s="46" t="s">
        <v>125</v>
      </c>
      <c r="H43" s="36" t="str">
        <f t="shared" ref="H43" si="53">B40</f>
        <v>Koulející se smršť</v>
      </c>
      <c r="I43" s="35">
        <v>134</v>
      </c>
      <c r="J43" s="35"/>
      <c r="K43" s="51">
        <f t="shared" si="51"/>
        <v>134</v>
      </c>
      <c r="L43" s="93"/>
    </row>
    <row r="44" spans="1:12" ht="18" x14ac:dyDescent="0.35">
      <c r="A44" s="60">
        <v>11</v>
      </c>
      <c r="B44" s="72" t="s">
        <v>47</v>
      </c>
      <c r="C44" s="61"/>
      <c r="D44" s="61"/>
      <c r="E44" s="61"/>
      <c r="F44" s="61">
        <f>SUM(F45:F47)</f>
        <v>311</v>
      </c>
      <c r="G44" s="62"/>
      <c r="H44" s="61"/>
      <c r="I44" s="61"/>
      <c r="J44" s="61"/>
      <c r="K44" s="63">
        <f t="shared" ref="K44" si="54">SUM(K45:K47)</f>
        <v>422</v>
      </c>
      <c r="L44" s="88">
        <f>K44+F44</f>
        <v>733</v>
      </c>
    </row>
    <row r="45" spans="1:12" ht="18" x14ac:dyDescent="0.35">
      <c r="A45" s="64"/>
      <c r="B45" s="53" t="s">
        <v>147</v>
      </c>
      <c r="C45" s="55" t="str">
        <f>B44</f>
        <v>Fosilie</v>
      </c>
      <c r="D45" s="55">
        <v>100</v>
      </c>
      <c r="E45" s="55"/>
      <c r="F45" s="55">
        <f t="shared" ref="F45:F47" si="55">E45+D45</f>
        <v>100</v>
      </c>
      <c r="G45" s="65" t="s">
        <v>149</v>
      </c>
      <c r="H45" s="55" t="str">
        <f t="shared" ref="H45" si="56">B44</f>
        <v>Fosilie</v>
      </c>
      <c r="I45" s="55">
        <v>79</v>
      </c>
      <c r="J45" s="55"/>
      <c r="K45" s="66">
        <f t="shared" ref="K45:K47" si="57">J45+I45</f>
        <v>79</v>
      </c>
      <c r="L45" s="89"/>
    </row>
    <row r="46" spans="1:12" ht="18" x14ac:dyDescent="0.35">
      <c r="A46" s="64"/>
      <c r="B46" s="53" t="s">
        <v>148</v>
      </c>
      <c r="C46" s="55" t="str">
        <f>B44</f>
        <v>Fosilie</v>
      </c>
      <c r="D46" s="55">
        <v>119</v>
      </c>
      <c r="E46" s="55"/>
      <c r="F46" s="55">
        <f t="shared" si="55"/>
        <v>119</v>
      </c>
      <c r="G46" s="65" t="s">
        <v>147</v>
      </c>
      <c r="H46" s="55" t="str">
        <f t="shared" ref="H46" si="58">B44</f>
        <v>Fosilie</v>
      </c>
      <c r="I46" s="55">
        <v>178</v>
      </c>
      <c r="J46" s="55"/>
      <c r="K46" s="66">
        <f t="shared" si="57"/>
        <v>178</v>
      </c>
      <c r="L46" s="89"/>
    </row>
    <row r="47" spans="1:12" ht="18" x14ac:dyDescent="0.35">
      <c r="A47" s="67"/>
      <c r="B47" s="68" t="s">
        <v>149</v>
      </c>
      <c r="C47" s="68" t="str">
        <f>B44</f>
        <v>Fosilie</v>
      </c>
      <c r="D47" s="68">
        <v>92</v>
      </c>
      <c r="E47" s="68"/>
      <c r="F47" s="68">
        <f t="shared" si="55"/>
        <v>92</v>
      </c>
      <c r="G47" s="69" t="s">
        <v>148</v>
      </c>
      <c r="H47" s="68" t="str">
        <f t="shared" ref="H47" si="59">B44</f>
        <v>Fosilie</v>
      </c>
      <c r="I47" s="68">
        <v>165</v>
      </c>
      <c r="J47" s="68"/>
      <c r="K47" s="70">
        <f t="shared" si="57"/>
        <v>165</v>
      </c>
      <c r="L47" s="90"/>
    </row>
    <row r="48" spans="1:12" ht="18" x14ac:dyDescent="0.35">
      <c r="A48" s="39">
        <v>12</v>
      </c>
      <c r="B48" s="44" t="s">
        <v>52</v>
      </c>
      <c r="C48" s="41"/>
      <c r="D48" s="41"/>
      <c r="E48" s="41"/>
      <c r="F48" s="41">
        <f>SUM(F49:F51)</f>
        <v>302</v>
      </c>
      <c r="G48" s="48"/>
      <c r="H48" s="41"/>
      <c r="I48" s="41"/>
      <c r="J48" s="41"/>
      <c r="K48" s="49">
        <f t="shared" ref="K48" si="60">SUM(K49:K51)</f>
        <v>326</v>
      </c>
      <c r="L48" s="91">
        <f>K48+F48</f>
        <v>628</v>
      </c>
    </row>
    <row r="49" spans="1:12" ht="18" x14ac:dyDescent="0.35">
      <c r="A49" s="46"/>
      <c r="B49" s="34" t="s">
        <v>153</v>
      </c>
      <c r="C49" s="35" t="str">
        <f>B48</f>
        <v>Gazpacho</v>
      </c>
      <c r="D49" s="35">
        <v>123</v>
      </c>
      <c r="E49" s="35"/>
      <c r="F49" s="35">
        <f t="shared" ref="F49:F51" si="61">E49+D49</f>
        <v>123</v>
      </c>
      <c r="G49" s="34" t="s">
        <v>153</v>
      </c>
      <c r="H49" s="35" t="str">
        <f t="shared" ref="H49" si="62">B48</f>
        <v>Gazpacho</v>
      </c>
      <c r="I49" s="35">
        <v>128</v>
      </c>
      <c r="J49" s="35"/>
      <c r="K49" s="50">
        <f t="shared" ref="K49:K51" si="63">J49+I49</f>
        <v>128</v>
      </c>
      <c r="L49" s="92"/>
    </row>
    <row r="50" spans="1:12" ht="18" x14ac:dyDescent="0.35">
      <c r="A50" s="46"/>
      <c r="B50" s="34" t="s">
        <v>154</v>
      </c>
      <c r="C50" s="35" t="str">
        <f>B48</f>
        <v>Gazpacho</v>
      </c>
      <c r="D50" s="35">
        <v>107</v>
      </c>
      <c r="E50" s="35"/>
      <c r="F50" s="35">
        <f t="shared" si="61"/>
        <v>107</v>
      </c>
      <c r="G50" s="34" t="s">
        <v>154</v>
      </c>
      <c r="H50" s="35" t="str">
        <f t="shared" ref="H50" si="64">B48</f>
        <v>Gazpacho</v>
      </c>
      <c r="I50" s="35">
        <v>103</v>
      </c>
      <c r="J50" s="35"/>
      <c r="K50" s="50">
        <f t="shared" si="63"/>
        <v>103</v>
      </c>
      <c r="L50" s="92"/>
    </row>
    <row r="51" spans="1:12" ht="18" x14ac:dyDescent="0.35">
      <c r="A51" s="47"/>
      <c r="B51" s="45" t="s">
        <v>165</v>
      </c>
      <c r="C51" s="36" t="str">
        <f>B48</f>
        <v>Gazpacho</v>
      </c>
      <c r="D51" s="36">
        <v>64</v>
      </c>
      <c r="E51" s="36">
        <v>8</v>
      </c>
      <c r="F51" s="36">
        <f t="shared" si="61"/>
        <v>72</v>
      </c>
      <c r="G51" s="45" t="s">
        <v>165</v>
      </c>
      <c r="H51" s="36" t="str">
        <f t="shared" ref="H51" si="65">B48</f>
        <v>Gazpacho</v>
      </c>
      <c r="I51" s="36">
        <v>95</v>
      </c>
      <c r="J51" s="36"/>
      <c r="K51" s="51">
        <f t="shared" si="63"/>
        <v>95</v>
      </c>
      <c r="L51" s="93"/>
    </row>
  </sheetData>
  <mergeCells count="14">
    <mergeCell ref="L16:L19"/>
    <mergeCell ref="D2:F2"/>
    <mergeCell ref="I2:K2"/>
    <mergeCell ref="L4:L7"/>
    <mergeCell ref="L8:L11"/>
    <mergeCell ref="L12:L15"/>
    <mergeCell ref="L44:L47"/>
    <mergeCell ref="L48:L51"/>
    <mergeCell ref="L20:L23"/>
    <mergeCell ref="L24:L27"/>
    <mergeCell ref="L28:L31"/>
    <mergeCell ref="L32:L35"/>
    <mergeCell ref="L36:L39"/>
    <mergeCell ref="L40:L43"/>
  </mergeCells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zoomScalePageLayoutView="160" workbookViewId="0">
      <selection activeCell="G25" sqref="G25"/>
    </sheetView>
  </sheetViews>
  <sheetFormatPr defaultColWidth="11.25" defaultRowHeight="15.75" x14ac:dyDescent="0.25"/>
  <cols>
    <col min="1" max="1" width="2.25" bestFit="1" customWidth="1"/>
    <col min="2" max="2" width="16.5" bestFit="1" customWidth="1"/>
  </cols>
  <sheetData>
    <row r="1" spans="1:4" ht="18" x14ac:dyDescent="0.35">
      <c r="A1" s="23">
        <v>1</v>
      </c>
      <c r="B1" s="37" t="str">
        <f>semifinale!B12</f>
        <v>Dnes to dáme</v>
      </c>
      <c r="C1" s="23">
        <f>semifinale!L12</f>
        <v>969</v>
      </c>
      <c r="D1">
        <v>4</v>
      </c>
    </row>
    <row r="2" spans="1:4" ht="18" x14ac:dyDescent="0.35">
      <c r="A2" s="23">
        <v>2</v>
      </c>
      <c r="B2" s="37" t="str">
        <f>semifinale!B20</f>
        <v>Ptáci Jarabáci</v>
      </c>
      <c r="C2" s="23">
        <f>semifinale!L20</f>
        <v>792</v>
      </c>
      <c r="D2">
        <v>6</v>
      </c>
    </row>
    <row r="3" spans="1:4" ht="18" x14ac:dyDescent="0.35">
      <c r="A3" s="23">
        <v>3</v>
      </c>
      <c r="B3" s="37" t="str">
        <f>semifinale!B28</f>
        <v>Asaci</v>
      </c>
      <c r="C3" s="23">
        <f>semifinale!L28</f>
        <v>741</v>
      </c>
      <c r="D3">
        <v>5</v>
      </c>
    </row>
    <row r="4" spans="1:4" ht="18" x14ac:dyDescent="0.35">
      <c r="A4" s="23">
        <v>4</v>
      </c>
      <c r="B4" s="37" t="str">
        <f>semifinale!B4</f>
        <v>Barbudos</v>
      </c>
      <c r="C4" s="23">
        <f>semifinale!L4</f>
        <v>740</v>
      </c>
      <c r="D4">
        <v>2</v>
      </c>
    </row>
    <row r="5" spans="1:4" ht="18" x14ac:dyDescent="0.35">
      <c r="A5" s="23">
        <v>5</v>
      </c>
      <c r="B5" s="37" t="str">
        <f>semifinale!B44</f>
        <v>Fosilie</v>
      </c>
      <c r="C5" s="23">
        <f>semifinale!L44</f>
        <v>733</v>
      </c>
      <c r="D5">
        <v>1</v>
      </c>
    </row>
    <row r="6" spans="1:4" ht="18" x14ac:dyDescent="0.35">
      <c r="A6" s="23">
        <v>6</v>
      </c>
      <c r="B6" s="37" t="str">
        <f>semifinale!B36</f>
        <v>Mooovers</v>
      </c>
      <c r="C6" s="23">
        <f>semifinale!L36</f>
        <v>722</v>
      </c>
      <c r="D6">
        <v>3</v>
      </c>
    </row>
  </sheetData>
  <sortState ref="B1:C6">
    <sortCondition descending="1" ref="C1:C6"/>
  </sortState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70" zoomScaleNormal="70" zoomScalePageLayoutView="14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2" sqref="I2"/>
    </sheetView>
  </sheetViews>
  <sheetFormatPr defaultColWidth="11.25" defaultRowHeight="15.75" x14ac:dyDescent="0.25"/>
  <cols>
    <col min="1" max="1" width="2.25" bestFit="1" customWidth="1"/>
    <col min="2" max="2" width="17.75" bestFit="1" customWidth="1"/>
    <col min="3" max="3" width="14.5" bestFit="1" customWidth="1"/>
    <col min="7" max="7" width="17.75" bestFit="1" customWidth="1"/>
    <col min="8" max="8" width="14.5" bestFit="1" customWidth="1"/>
  </cols>
  <sheetData>
    <row r="1" spans="1:12" x14ac:dyDescent="0.25">
      <c r="A1" s="12"/>
      <c r="B1" s="73" t="s">
        <v>20</v>
      </c>
      <c r="C1" s="73"/>
      <c r="D1" s="85" t="s">
        <v>10</v>
      </c>
      <c r="E1" s="86"/>
      <c r="F1" s="87"/>
      <c r="G1" s="74"/>
      <c r="H1" s="74"/>
      <c r="I1" s="86" t="s">
        <v>194</v>
      </c>
      <c r="J1" s="86"/>
      <c r="K1" s="86"/>
      <c r="L1" s="75"/>
    </row>
    <row r="2" spans="1:12" x14ac:dyDescent="0.25">
      <c r="A2" s="14"/>
      <c r="B2" s="76" t="s">
        <v>21</v>
      </c>
      <c r="C2" s="77" t="s">
        <v>12</v>
      </c>
      <c r="D2" s="78" t="s">
        <v>9</v>
      </c>
      <c r="E2" s="76" t="s">
        <v>8</v>
      </c>
      <c r="F2" s="79" t="s">
        <v>7</v>
      </c>
      <c r="G2" s="76" t="s">
        <v>13</v>
      </c>
      <c r="H2" s="76" t="s">
        <v>19</v>
      </c>
      <c r="I2" s="76" t="s">
        <v>9</v>
      </c>
      <c r="J2" s="76" t="s">
        <v>8</v>
      </c>
      <c r="K2" s="76" t="s">
        <v>7</v>
      </c>
      <c r="L2" s="80" t="s">
        <v>7</v>
      </c>
    </row>
    <row r="3" spans="1:12" ht="18" x14ac:dyDescent="0.35">
      <c r="A3" s="18">
        <v>1</v>
      </c>
      <c r="B3" s="9" t="str">
        <f>'postup do finale'!B5</f>
        <v>Fosilie</v>
      </c>
      <c r="C3" s="5"/>
      <c r="D3" s="5"/>
      <c r="E3" s="5"/>
      <c r="F3" s="5">
        <f>SUM(F4:F6)</f>
        <v>370</v>
      </c>
      <c r="G3" s="5"/>
      <c r="H3" s="5"/>
      <c r="I3" s="5"/>
      <c r="J3" s="5"/>
      <c r="K3" s="5">
        <f>SUM(K4:K6)</f>
        <v>0</v>
      </c>
      <c r="L3" s="96">
        <f>K3+F3</f>
        <v>370</v>
      </c>
    </row>
    <row r="4" spans="1:12" ht="18" x14ac:dyDescent="0.35">
      <c r="A4" s="19"/>
      <c r="B4" s="6" t="s">
        <v>147</v>
      </c>
      <c r="C4" s="7" t="str">
        <f>B3</f>
        <v>Fosilie</v>
      </c>
      <c r="D4" s="7">
        <v>136</v>
      </c>
      <c r="E4" s="7"/>
      <c r="F4" s="7">
        <f>E4+D4</f>
        <v>136</v>
      </c>
      <c r="G4" s="6"/>
      <c r="H4" s="7" t="str">
        <f>B3</f>
        <v>Fosilie</v>
      </c>
      <c r="I4" s="7"/>
      <c r="J4" s="7"/>
      <c r="K4" s="7">
        <f>J4+I4</f>
        <v>0</v>
      </c>
      <c r="L4" s="97"/>
    </row>
    <row r="5" spans="1:12" ht="18" x14ac:dyDescent="0.35">
      <c r="A5" s="19"/>
      <c r="B5" s="6" t="s">
        <v>148</v>
      </c>
      <c r="C5" s="7" t="str">
        <f>B3</f>
        <v>Fosilie</v>
      </c>
      <c r="D5" s="7">
        <v>125</v>
      </c>
      <c r="E5" s="7"/>
      <c r="F5" s="7">
        <f>E5+D5</f>
        <v>125</v>
      </c>
      <c r="G5" s="6"/>
      <c r="H5" s="7" t="str">
        <f>B3</f>
        <v>Fosilie</v>
      </c>
      <c r="I5" s="7"/>
      <c r="J5" s="7"/>
      <c r="K5" s="7">
        <f>J5+I5</f>
        <v>0</v>
      </c>
      <c r="L5" s="97"/>
    </row>
    <row r="6" spans="1:12" ht="18" x14ac:dyDescent="0.35">
      <c r="A6" s="20"/>
      <c r="B6" s="8" t="s">
        <v>149</v>
      </c>
      <c r="C6" s="3" t="str">
        <f>B3</f>
        <v>Fosilie</v>
      </c>
      <c r="D6" s="3">
        <v>101</v>
      </c>
      <c r="E6" s="3">
        <v>8</v>
      </c>
      <c r="F6" s="3">
        <f>E6+D6</f>
        <v>109</v>
      </c>
      <c r="G6" s="8"/>
      <c r="H6" s="3" t="str">
        <f>B3</f>
        <v>Fosilie</v>
      </c>
      <c r="I6" s="3"/>
      <c r="J6" s="3"/>
      <c r="K6" s="3">
        <f>J6+I6</f>
        <v>0</v>
      </c>
      <c r="L6" s="98"/>
    </row>
    <row r="7" spans="1:12" ht="18" x14ac:dyDescent="0.35">
      <c r="A7" s="18">
        <v>2</v>
      </c>
      <c r="B7" s="4" t="str">
        <f>'postup do finale'!B4</f>
        <v>Barbudos</v>
      </c>
      <c r="C7" s="7"/>
      <c r="D7" s="7"/>
      <c r="E7" s="7"/>
      <c r="F7" s="5">
        <f>SUM(F8:F10)</f>
        <v>367</v>
      </c>
      <c r="G7" s="7"/>
      <c r="H7" s="5"/>
      <c r="I7" s="7"/>
      <c r="J7" s="7"/>
      <c r="K7" s="5">
        <f t="shared" ref="K7" si="0">SUM(K8:K10)</f>
        <v>0</v>
      </c>
      <c r="L7" s="96">
        <f t="shared" ref="L7" si="1">K7+F7</f>
        <v>367</v>
      </c>
    </row>
    <row r="8" spans="1:12" ht="18" x14ac:dyDescent="0.35">
      <c r="A8" s="19"/>
      <c r="B8" s="34" t="s">
        <v>184</v>
      </c>
      <c r="C8" s="7" t="str">
        <f>B7</f>
        <v>Barbudos</v>
      </c>
      <c r="D8" s="35">
        <v>165</v>
      </c>
      <c r="E8" s="7"/>
      <c r="F8" s="7">
        <f t="shared" ref="F8:F10" si="2">E8+D8</f>
        <v>165</v>
      </c>
      <c r="G8" s="35"/>
      <c r="H8" s="7" t="str">
        <f t="shared" ref="H8" si="3">B7</f>
        <v>Barbudos</v>
      </c>
      <c r="I8" s="35"/>
      <c r="J8" s="7"/>
      <c r="K8" s="7">
        <f t="shared" ref="K8:K10" si="4">J8+I8</f>
        <v>0</v>
      </c>
      <c r="L8" s="97"/>
    </row>
    <row r="9" spans="1:12" ht="18" x14ac:dyDescent="0.35">
      <c r="A9" s="19"/>
      <c r="B9" s="36" t="s">
        <v>176</v>
      </c>
      <c r="C9" s="7" t="str">
        <f>B7</f>
        <v>Barbudos</v>
      </c>
      <c r="D9" s="35">
        <v>92</v>
      </c>
      <c r="E9" s="7">
        <v>8</v>
      </c>
      <c r="F9" s="7">
        <f t="shared" si="2"/>
        <v>100</v>
      </c>
      <c r="G9" s="35"/>
      <c r="H9" s="7" t="str">
        <f t="shared" ref="H9" si="5">B7</f>
        <v>Barbudos</v>
      </c>
      <c r="I9" s="35"/>
      <c r="J9" s="7"/>
      <c r="K9" s="7">
        <f t="shared" si="4"/>
        <v>0</v>
      </c>
      <c r="L9" s="97"/>
    </row>
    <row r="10" spans="1:12" ht="18" x14ac:dyDescent="0.35">
      <c r="A10" s="20"/>
      <c r="B10" s="36" t="s">
        <v>185</v>
      </c>
      <c r="C10" s="7" t="str">
        <f>B7</f>
        <v>Barbudos</v>
      </c>
      <c r="D10" s="35">
        <v>102</v>
      </c>
      <c r="E10" s="7"/>
      <c r="F10" s="3">
        <f t="shared" si="2"/>
        <v>102</v>
      </c>
      <c r="G10" s="35"/>
      <c r="H10" s="3" t="str">
        <f t="shared" ref="H10" si="6">B7</f>
        <v>Barbudos</v>
      </c>
      <c r="I10" s="35"/>
      <c r="J10" s="7"/>
      <c r="K10" s="3">
        <f t="shared" si="4"/>
        <v>0</v>
      </c>
      <c r="L10" s="98"/>
    </row>
    <row r="11" spans="1:12" ht="18" x14ac:dyDescent="0.35">
      <c r="A11" s="18">
        <v>3</v>
      </c>
      <c r="B11" s="9" t="str">
        <f>'postup do finale'!B6</f>
        <v>Mooovers</v>
      </c>
      <c r="C11" s="5"/>
      <c r="D11" s="5"/>
      <c r="E11" s="5"/>
      <c r="F11" s="5">
        <f>SUM(F12:F14)</f>
        <v>469</v>
      </c>
      <c r="G11" s="5"/>
      <c r="H11" s="5"/>
      <c r="I11" s="5"/>
      <c r="J11" s="5"/>
      <c r="K11" s="5">
        <f t="shared" ref="K11" si="7">SUM(K12:K14)</f>
        <v>0</v>
      </c>
      <c r="L11" s="96">
        <f t="shared" ref="L11" si="8">K11+F11</f>
        <v>469</v>
      </c>
    </row>
    <row r="12" spans="1:12" ht="18" x14ac:dyDescent="0.35">
      <c r="A12" s="19"/>
      <c r="B12" s="35" t="s">
        <v>186</v>
      </c>
      <c r="C12" s="7" t="str">
        <f>B11</f>
        <v>Mooovers</v>
      </c>
      <c r="D12" s="35">
        <v>198</v>
      </c>
      <c r="E12" s="7">
        <v>8</v>
      </c>
      <c r="F12" s="7">
        <f t="shared" ref="F12:F14" si="9">E12+D12</f>
        <v>206</v>
      </c>
      <c r="G12" s="35"/>
      <c r="H12" s="7" t="str">
        <f t="shared" ref="H12" si="10">B11</f>
        <v>Mooovers</v>
      </c>
      <c r="I12" s="35"/>
      <c r="J12" s="7"/>
      <c r="K12" s="7">
        <f t="shared" ref="K12:K14" si="11">J12+I12</f>
        <v>0</v>
      </c>
      <c r="L12" s="97"/>
    </row>
    <row r="13" spans="1:12" ht="18" x14ac:dyDescent="0.35">
      <c r="A13" s="19"/>
      <c r="B13" s="35" t="s">
        <v>151</v>
      </c>
      <c r="C13" s="7" t="str">
        <f>B11</f>
        <v>Mooovers</v>
      </c>
      <c r="D13" s="35">
        <v>155</v>
      </c>
      <c r="E13" s="7">
        <v>8</v>
      </c>
      <c r="F13" s="7">
        <f t="shared" si="9"/>
        <v>163</v>
      </c>
      <c r="G13" s="35"/>
      <c r="H13" s="7" t="str">
        <f t="shared" ref="H13" si="12">B11</f>
        <v>Mooovers</v>
      </c>
      <c r="I13" s="35"/>
      <c r="J13" s="7"/>
      <c r="K13" s="7">
        <f t="shared" si="11"/>
        <v>0</v>
      </c>
      <c r="L13" s="97"/>
    </row>
    <row r="14" spans="1:12" ht="18" x14ac:dyDescent="0.35">
      <c r="A14" s="20"/>
      <c r="B14" s="3" t="s">
        <v>152</v>
      </c>
      <c r="C14" s="3" t="str">
        <f>B11</f>
        <v>Mooovers</v>
      </c>
      <c r="D14" s="3">
        <v>100</v>
      </c>
      <c r="E14" s="3"/>
      <c r="F14" s="3">
        <f t="shared" si="9"/>
        <v>100</v>
      </c>
      <c r="G14" s="3"/>
      <c r="H14" s="3" t="str">
        <f t="shared" ref="H14" si="13">B11</f>
        <v>Mooovers</v>
      </c>
      <c r="I14" s="3"/>
      <c r="J14" s="3"/>
      <c r="K14" s="3">
        <f t="shared" si="11"/>
        <v>0</v>
      </c>
      <c r="L14" s="98"/>
    </row>
    <row r="15" spans="1:12" ht="18" x14ac:dyDescent="0.35">
      <c r="A15" s="18">
        <v>4</v>
      </c>
      <c r="B15" s="9" t="str">
        <f>'postup do finale'!B1</f>
        <v>Dnes to dáme</v>
      </c>
      <c r="C15" s="7"/>
      <c r="D15" s="7"/>
      <c r="E15" s="7"/>
      <c r="F15" s="5">
        <f>SUM(F16:F18)</f>
        <v>434</v>
      </c>
      <c r="G15" s="7"/>
      <c r="H15" s="5"/>
      <c r="I15" s="7"/>
      <c r="J15" s="7"/>
      <c r="K15" s="5">
        <f t="shared" ref="K15" si="14">SUM(K16:K18)</f>
        <v>0</v>
      </c>
      <c r="L15" s="96">
        <f t="shared" ref="L15" si="15">K15+F15</f>
        <v>434</v>
      </c>
    </row>
    <row r="16" spans="1:12" ht="18" x14ac:dyDescent="0.35">
      <c r="A16" s="19"/>
      <c r="B16" s="35" t="s">
        <v>172</v>
      </c>
      <c r="C16" s="7" t="str">
        <f>B15</f>
        <v>Dnes to dáme</v>
      </c>
      <c r="D16" s="35">
        <v>152</v>
      </c>
      <c r="E16" s="7"/>
      <c r="F16" s="7">
        <f t="shared" ref="F16:F18" si="16">E16+D16</f>
        <v>152</v>
      </c>
      <c r="G16" s="35"/>
      <c r="H16" s="7" t="str">
        <f t="shared" ref="H16" si="17">B15</f>
        <v>Dnes to dáme</v>
      </c>
      <c r="I16" s="35"/>
      <c r="J16" s="7"/>
      <c r="K16" s="7">
        <f t="shared" ref="K16:K18" si="18">J16+I16</f>
        <v>0</v>
      </c>
      <c r="L16" s="97"/>
    </row>
    <row r="17" spans="1:12" ht="18" x14ac:dyDescent="0.35">
      <c r="A17" s="19"/>
      <c r="B17" s="35" t="s">
        <v>187</v>
      </c>
      <c r="C17" s="7" t="str">
        <f>B15</f>
        <v>Dnes to dáme</v>
      </c>
      <c r="D17" s="35">
        <v>159</v>
      </c>
      <c r="E17" s="7"/>
      <c r="F17" s="7">
        <f t="shared" si="16"/>
        <v>159</v>
      </c>
      <c r="G17" s="35"/>
      <c r="H17" s="7" t="str">
        <f t="shared" ref="H17" si="19">B15</f>
        <v>Dnes to dáme</v>
      </c>
      <c r="I17" s="35"/>
      <c r="J17" s="7"/>
      <c r="K17" s="7">
        <f t="shared" si="18"/>
        <v>0</v>
      </c>
      <c r="L17" s="97"/>
    </row>
    <row r="18" spans="1:12" ht="18" x14ac:dyDescent="0.35">
      <c r="A18" s="20"/>
      <c r="B18" s="36" t="s">
        <v>163</v>
      </c>
      <c r="C18" s="7" t="str">
        <f>B15</f>
        <v>Dnes to dáme</v>
      </c>
      <c r="D18" s="35">
        <v>115</v>
      </c>
      <c r="E18" s="7">
        <v>8</v>
      </c>
      <c r="F18" s="3">
        <f t="shared" si="16"/>
        <v>123</v>
      </c>
      <c r="G18" s="35"/>
      <c r="H18" s="3" t="str">
        <f t="shared" ref="H18" si="20">B15</f>
        <v>Dnes to dáme</v>
      </c>
      <c r="I18" s="35"/>
      <c r="J18" s="7"/>
      <c r="K18" s="3">
        <f t="shared" si="18"/>
        <v>0</v>
      </c>
      <c r="L18" s="98"/>
    </row>
    <row r="19" spans="1:12" ht="18" x14ac:dyDescent="0.35">
      <c r="A19" s="18">
        <v>5</v>
      </c>
      <c r="B19" s="9" t="str">
        <f>'postup do finale'!B3</f>
        <v>Asaci</v>
      </c>
      <c r="C19" s="5"/>
      <c r="D19" s="5"/>
      <c r="E19" s="5"/>
      <c r="F19" s="5">
        <f>SUM(F20:F22)</f>
        <v>455</v>
      </c>
      <c r="G19" s="5"/>
      <c r="H19" s="5"/>
      <c r="I19" s="5"/>
      <c r="J19" s="5"/>
      <c r="K19" s="5">
        <f t="shared" ref="K19" si="21">SUM(K20:K22)</f>
        <v>0</v>
      </c>
      <c r="L19" s="96">
        <f t="shared" ref="L19" si="22">K19+F19</f>
        <v>455</v>
      </c>
    </row>
    <row r="20" spans="1:12" ht="18" x14ac:dyDescent="0.35">
      <c r="A20" s="19"/>
      <c r="B20" s="6" t="s">
        <v>188</v>
      </c>
      <c r="C20" s="7" t="str">
        <f>B19</f>
        <v>Asaci</v>
      </c>
      <c r="D20" s="35">
        <v>154</v>
      </c>
      <c r="E20" s="7"/>
      <c r="F20" s="7">
        <f t="shared" ref="F20:F22" si="23">E20+D20</f>
        <v>154</v>
      </c>
      <c r="G20" s="6"/>
      <c r="H20" s="7" t="str">
        <f t="shared" ref="H20" si="24">B19</f>
        <v>Asaci</v>
      </c>
      <c r="I20" s="7"/>
      <c r="J20" s="7"/>
      <c r="K20" s="7">
        <f t="shared" ref="K20:K22" si="25">J20+I20</f>
        <v>0</v>
      </c>
      <c r="L20" s="97"/>
    </row>
    <row r="21" spans="1:12" ht="18" x14ac:dyDescent="0.35">
      <c r="A21" s="19"/>
      <c r="B21" s="6" t="s">
        <v>189</v>
      </c>
      <c r="C21" s="7" t="str">
        <f>B19</f>
        <v>Asaci</v>
      </c>
      <c r="D21" s="35">
        <v>133</v>
      </c>
      <c r="E21" s="7"/>
      <c r="F21" s="7">
        <f t="shared" si="23"/>
        <v>133</v>
      </c>
      <c r="G21" s="6"/>
      <c r="H21" s="7" t="str">
        <f t="shared" ref="H21" si="26">B19</f>
        <v>Asaci</v>
      </c>
      <c r="I21" s="7"/>
      <c r="J21" s="7"/>
      <c r="K21" s="7">
        <f t="shared" si="25"/>
        <v>0</v>
      </c>
      <c r="L21" s="97"/>
    </row>
    <row r="22" spans="1:12" ht="18" x14ac:dyDescent="0.35">
      <c r="A22" s="20"/>
      <c r="B22" s="8" t="s">
        <v>190</v>
      </c>
      <c r="C22" s="3" t="str">
        <f>B19</f>
        <v>Asaci</v>
      </c>
      <c r="D22" s="3">
        <v>168</v>
      </c>
      <c r="E22" s="3"/>
      <c r="F22" s="3">
        <f t="shared" si="23"/>
        <v>168</v>
      </c>
      <c r="G22" s="8"/>
      <c r="H22" s="3" t="str">
        <f t="shared" ref="H22" si="27">B19</f>
        <v>Asaci</v>
      </c>
      <c r="I22" s="3"/>
      <c r="J22" s="3"/>
      <c r="K22" s="3">
        <f t="shared" si="25"/>
        <v>0</v>
      </c>
      <c r="L22" s="98"/>
    </row>
    <row r="23" spans="1:12" ht="18" x14ac:dyDescent="0.35">
      <c r="A23" s="18">
        <v>6</v>
      </c>
      <c r="B23" s="4" t="str">
        <f>'postup do finale'!B2</f>
        <v>Ptáci Jarabáci</v>
      </c>
      <c r="C23" s="5"/>
      <c r="D23" s="5"/>
      <c r="E23" s="5"/>
      <c r="F23" s="5">
        <f>SUM(F24:F26)</f>
        <v>463</v>
      </c>
      <c r="G23" s="5"/>
      <c r="H23" s="5"/>
      <c r="I23" s="5"/>
      <c r="J23" s="5"/>
      <c r="K23" s="5">
        <f t="shared" ref="K23" si="28">SUM(K24:K26)</f>
        <v>0</v>
      </c>
      <c r="L23" s="96">
        <f t="shared" ref="L23" si="29">K23+F23</f>
        <v>463</v>
      </c>
    </row>
    <row r="24" spans="1:12" ht="18" x14ac:dyDescent="0.35">
      <c r="A24" s="19"/>
      <c r="B24" s="34" t="s">
        <v>191</v>
      </c>
      <c r="C24" s="7" t="str">
        <f>B23</f>
        <v>Ptáci Jarabáci</v>
      </c>
      <c r="D24" s="35">
        <v>152</v>
      </c>
      <c r="E24" s="7"/>
      <c r="F24" s="7">
        <f t="shared" ref="F24:F26" si="30">E24+D24</f>
        <v>152</v>
      </c>
      <c r="G24" s="35"/>
      <c r="H24" s="7" t="str">
        <f t="shared" ref="H24" si="31">B23</f>
        <v>Ptáci Jarabáci</v>
      </c>
      <c r="I24" s="35"/>
      <c r="J24" s="7"/>
      <c r="K24" s="7">
        <f t="shared" ref="K24:K26" si="32">J24+I24</f>
        <v>0</v>
      </c>
      <c r="L24" s="97"/>
    </row>
    <row r="25" spans="1:12" ht="18" x14ac:dyDescent="0.35">
      <c r="A25" s="19"/>
      <c r="B25" s="34" t="s">
        <v>192</v>
      </c>
      <c r="C25" s="7" t="str">
        <f>B23</f>
        <v>Ptáci Jarabáci</v>
      </c>
      <c r="D25" s="35">
        <v>179</v>
      </c>
      <c r="E25" s="7"/>
      <c r="F25" s="7">
        <f t="shared" si="30"/>
        <v>179</v>
      </c>
      <c r="G25" s="35"/>
      <c r="H25" s="7" t="str">
        <f t="shared" ref="H25" si="33">B23</f>
        <v>Ptáci Jarabáci</v>
      </c>
      <c r="I25" s="35"/>
      <c r="J25" s="7"/>
      <c r="K25" s="7">
        <f t="shared" si="32"/>
        <v>0</v>
      </c>
      <c r="L25" s="97"/>
    </row>
    <row r="26" spans="1:12" ht="18" x14ac:dyDescent="0.35">
      <c r="A26" s="20"/>
      <c r="B26" s="3" t="s">
        <v>193</v>
      </c>
      <c r="C26" s="3" t="str">
        <f>B23</f>
        <v>Ptáci Jarabáci</v>
      </c>
      <c r="D26" s="3">
        <v>124</v>
      </c>
      <c r="E26" s="3">
        <v>8</v>
      </c>
      <c r="F26" s="3">
        <f t="shared" si="30"/>
        <v>132</v>
      </c>
      <c r="G26" s="3"/>
      <c r="H26" s="3" t="str">
        <f t="shared" ref="H26" si="34">B23</f>
        <v>Ptáci Jarabáci</v>
      </c>
      <c r="I26" s="3"/>
      <c r="J26" s="3"/>
      <c r="K26" s="3">
        <f t="shared" si="32"/>
        <v>0</v>
      </c>
      <c r="L26" s="98"/>
    </row>
  </sheetData>
  <mergeCells count="8">
    <mergeCell ref="L19:L22"/>
    <mergeCell ref="L23:L26"/>
    <mergeCell ref="D1:F1"/>
    <mergeCell ref="I1:K1"/>
    <mergeCell ref="L3:L6"/>
    <mergeCell ref="L7:L10"/>
    <mergeCell ref="L11:L14"/>
    <mergeCell ref="L15:L18"/>
  </mergeCells>
  <phoneticPr fontId="6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10" zoomScaleNormal="110" zoomScalePageLayoutView="400" workbookViewId="0"/>
  </sheetViews>
  <sheetFormatPr defaultColWidth="11.25" defaultRowHeight="15.75" x14ac:dyDescent="0.25"/>
  <cols>
    <col min="1" max="1" width="17.75" bestFit="1" customWidth="1"/>
  </cols>
  <sheetData>
    <row r="1" spans="1:2" ht="18" x14ac:dyDescent="0.35">
      <c r="A1" s="37" t="str">
        <f>finale!B11</f>
        <v>Mooovers</v>
      </c>
      <c r="B1" s="23">
        <f>finale!L11</f>
        <v>469</v>
      </c>
    </row>
    <row r="2" spans="1:2" ht="18" x14ac:dyDescent="0.35">
      <c r="A2" s="37" t="str">
        <f>finale!B23</f>
        <v>Ptáci Jarabáci</v>
      </c>
      <c r="B2" s="23">
        <f>finale!L23</f>
        <v>463</v>
      </c>
    </row>
    <row r="3" spans="1:2" ht="18" x14ac:dyDescent="0.35">
      <c r="A3" s="37" t="str">
        <f>finale!B19</f>
        <v>Asaci</v>
      </c>
      <c r="B3" s="23">
        <f>finale!L19</f>
        <v>455</v>
      </c>
    </row>
    <row r="4" spans="1:2" ht="18" x14ac:dyDescent="0.35">
      <c r="A4" s="37" t="str">
        <f>finale!B15</f>
        <v>Dnes to dáme</v>
      </c>
      <c r="B4" s="23">
        <f>finale!L15</f>
        <v>434</v>
      </c>
    </row>
    <row r="5" spans="1:2" ht="18" x14ac:dyDescent="0.35">
      <c r="A5" s="37" t="str">
        <f>finale!B3</f>
        <v>Fosilie</v>
      </c>
      <c r="B5" s="23">
        <f>finale!L3</f>
        <v>370</v>
      </c>
    </row>
    <row r="6" spans="1:2" ht="18" x14ac:dyDescent="0.35">
      <c r="A6" s="37" t="str">
        <f>finale!B7</f>
        <v>Barbudos</v>
      </c>
      <c r="B6" s="23">
        <f>finale!L7</f>
        <v>367</v>
      </c>
    </row>
    <row r="7" spans="1:2" ht="18" x14ac:dyDescent="0.35">
      <c r="A7" s="9"/>
    </row>
    <row r="8" spans="1:2" ht="18" x14ac:dyDescent="0.35">
      <c r="A8" s="9"/>
    </row>
    <row r="9" spans="1:2" ht="18" x14ac:dyDescent="0.35">
      <c r="A9" s="9"/>
    </row>
    <row r="10" spans="1:2" ht="18" x14ac:dyDescent="0.35">
      <c r="A10" s="9"/>
    </row>
    <row r="11" spans="1:2" ht="18" x14ac:dyDescent="0.35">
      <c r="A11" s="9"/>
    </row>
    <row r="12" spans="1:2" ht="18" x14ac:dyDescent="0.35">
      <c r="A12" s="9"/>
    </row>
  </sheetData>
  <sortState ref="A1:B6">
    <sortCondition descending="1" ref="B1:B6"/>
  </sortState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zoomScale="70" zoomScaleNormal="70" zoomScalePageLayoutView="3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8" sqref="G8"/>
    </sheetView>
  </sheetViews>
  <sheetFormatPr defaultColWidth="11.25" defaultRowHeight="15.75" x14ac:dyDescent="0.25"/>
  <cols>
    <col min="1" max="1" width="4.25" bestFit="1" customWidth="1"/>
    <col min="2" max="2" width="16.5" bestFit="1" customWidth="1"/>
    <col min="3" max="3" width="23.75" bestFit="1" customWidth="1"/>
  </cols>
  <sheetData>
    <row r="1" spans="1:6" x14ac:dyDescent="0.25">
      <c r="B1" t="s">
        <v>14</v>
      </c>
      <c r="C1" t="s">
        <v>12</v>
      </c>
      <c r="D1" t="s">
        <v>9</v>
      </c>
      <c r="E1" t="s">
        <v>15</v>
      </c>
      <c r="F1" t="s">
        <v>7</v>
      </c>
    </row>
    <row r="2" spans="1:6" x14ac:dyDescent="0.25">
      <c r="A2">
        <v>42</v>
      </c>
      <c r="B2" s="54" t="str">
        <f>semifinale!G13</f>
        <v>Drážný</v>
      </c>
      <c r="C2" s="54" t="str">
        <f>semifinale!H13</f>
        <v>Dnes to dáme</v>
      </c>
      <c r="D2" s="54">
        <f>semifinale!I13</f>
        <v>233</v>
      </c>
      <c r="E2" s="54">
        <f>semifinale!J13</f>
        <v>0</v>
      </c>
      <c r="F2" s="54">
        <f>semifinale!K13</f>
        <v>233</v>
      </c>
    </row>
    <row r="3" spans="1:6" x14ac:dyDescent="0.25">
      <c r="A3">
        <v>235</v>
      </c>
      <c r="B3" s="54" t="str">
        <f>'1. kolo'!G16</f>
        <v>Veronika Petrov</v>
      </c>
      <c r="C3" s="54" t="str">
        <f>'1. kolo'!H16</f>
        <v>Barbudos</v>
      </c>
      <c r="D3" s="54">
        <f>'1. kolo'!I16</f>
        <v>204</v>
      </c>
      <c r="E3" s="54">
        <f>'1. kolo'!E107</f>
        <v>0</v>
      </c>
      <c r="F3" s="54">
        <f>'1. kolo'!K16</f>
        <v>212</v>
      </c>
    </row>
    <row r="4" spans="1:6" x14ac:dyDescent="0.25">
      <c r="A4">
        <v>164</v>
      </c>
      <c r="B4" s="52" t="str">
        <f>finale!B12</f>
        <v>Nováková Míša</v>
      </c>
      <c r="C4" s="52" t="str">
        <f>finale!C12</f>
        <v>Mooovers</v>
      </c>
      <c r="D4" s="52">
        <f>finale!D12</f>
        <v>198</v>
      </c>
      <c r="E4" s="52">
        <f>finale!E12</f>
        <v>8</v>
      </c>
      <c r="F4" s="52">
        <f>finale!F12</f>
        <v>206</v>
      </c>
    </row>
    <row r="5" spans="1:6" x14ac:dyDescent="0.25">
      <c r="A5">
        <v>103</v>
      </c>
      <c r="B5" s="52" t="str">
        <f>'1. kolo'!G17</f>
        <v>Jiří Zámečník</v>
      </c>
      <c r="C5" s="52" t="str">
        <f>'1. kolo'!H17</f>
        <v>Barbudos</v>
      </c>
      <c r="D5" s="52">
        <f>'1. kolo'!I17</f>
        <v>189</v>
      </c>
      <c r="E5" s="52">
        <f>'1. kolo'!E108</f>
        <v>0</v>
      </c>
      <c r="F5" s="52">
        <f>'1. kolo'!K17</f>
        <v>189</v>
      </c>
    </row>
    <row r="6" spans="1:6" x14ac:dyDescent="0.25">
      <c r="A6">
        <v>142</v>
      </c>
      <c r="B6" s="52" t="str">
        <f>'1. kolo'!G76</f>
        <v>Míchaela Nováková</v>
      </c>
      <c r="C6" s="52" t="str">
        <f>'1. kolo'!H76</f>
        <v>Mooovers</v>
      </c>
      <c r="D6" s="52">
        <f>'1. kolo'!I76</f>
        <v>175</v>
      </c>
      <c r="E6" s="52">
        <f>'1. kolo'!E167</f>
        <v>0</v>
      </c>
      <c r="F6" s="52">
        <f>'1. kolo'!K76</f>
        <v>183</v>
      </c>
    </row>
    <row r="7" spans="1:6" x14ac:dyDescent="0.25">
      <c r="A7">
        <v>244</v>
      </c>
      <c r="B7" s="52" t="str">
        <f>semifinale!B29</f>
        <v>Zdeňek Valient</v>
      </c>
      <c r="C7" s="52" t="str">
        <f>semifinale!C29</f>
        <v>Asaci</v>
      </c>
      <c r="D7" s="52">
        <f>semifinale!D29</f>
        <v>183</v>
      </c>
      <c r="E7" s="52">
        <f>semifinale!E29</f>
        <v>0</v>
      </c>
      <c r="F7" s="52">
        <f>semifinale!F29</f>
        <v>183</v>
      </c>
    </row>
    <row r="8" spans="1:6" x14ac:dyDescent="0.25">
      <c r="A8">
        <v>73</v>
      </c>
      <c r="B8" s="52" t="str">
        <f>'1. kolo'!B84</f>
        <v>Ivo Drážný</v>
      </c>
      <c r="C8" s="52" t="str">
        <f>'1. kolo'!C84</f>
        <v>Dnes to dáme</v>
      </c>
      <c r="D8" s="52">
        <f>'1. kolo'!D84</f>
        <v>181</v>
      </c>
      <c r="E8" s="52">
        <f>'1. kolo'!E84</f>
        <v>0</v>
      </c>
      <c r="F8" s="52">
        <f>'1. kolo'!F84</f>
        <v>181</v>
      </c>
    </row>
    <row r="9" spans="1:6" x14ac:dyDescent="0.25">
      <c r="A9">
        <v>184</v>
      </c>
      <c r="B9" s="52" t="str">
        <f>'1. kolo'!B6</f>
        <v>Petr Hnyk</v>
      </c>
      <c r="C9" s="52" t="str">
        <f>'1. kolo'!C6</f>
        <v>Krysí smrť</v>
      </c>
      <c r="D9" s="52">
        <f>'1. kolo'!D6</f>
        <v>180</v>
      </c>
      <c r="E9" s="52">
        <f>'1. kolo'!E6</f>
        <v>0</v>
      </c>
      <c r="F9" s="52">
        <f>'1. kolo'!F6</f>
        <v>180</v>
      </c>
    </row>
    <row r="10" spans="1:6" x14ac:dyDescent="0.25">
      <c r="A10">
        <v>107</v>
      </c>
      <c r="B10" s="52" t="str">
        <f>finale!B25</f>
        <v>Kaňovský</v>
      </c>
      <c r="C10" s="52" t="str">
        <f>finale!C25</f>
        <v>Ptáci Jarabáci</v>
      </c>
      <c r="D10" s="52">
        <f>finale!D25</f>
        <v>179</v>
      </c>
      <c r="E10" s="52">
        <f>finale!E25</f>
        <v>0</v>
      </c>
      <c r="F10" s="52">
        <f>finale!F25</f>
        <v>179</v>
      </c>
    </row>
    <row r="11" spans="1:6" x14ac:dyDescent="0.25">
      <c r="A11">
        <v>52</v>
      </c>
      <c r="B11" s="52" t="str">
        <f>semifinale!G46</f>
        <v>Fosil 2</v>
      </c>
      <c r="C11" s="52" t="str">
        <f>semifinale!H46</f>
        <v>Fosilie</v>
      </c>
      <c r="D11" s="52">
        <f>semifinale!I46</f>
        <v>178</v>
      </c>
      <c r="E11" s="52">
        <f>semifinale!J46</f>
        <v>0</v>
      </c>
      <c r="F11" s="52">
        <f>semifinale!K46</f>
        <v>178</v>
      </c>
    </row>
    <row r="12" spans="1:6" x14ac:dyDescent="0.25">
      <c r="A12">
        <v>104</v>
      </c>
      <c r="B12" s="52" t="str">
        <f>semifinale!G5</f>
        <v>Jiří Zámečník</v>
      </c>
      <c r="C12" s="52" t="str">
        <f>semifinale!H5</f>
        <v>Barbudos</v>
      </c>
      <c r="D12" s="52">
        <f>semifinale!I5</f>
        <v>177</v>
      </c>
      <c r="E12" s="52">
        <f>semifinale!J5</f>
        <v>0</v>
      </c>
      <c r="F12" s="52">
        <f>semifinale!K5</f>
        <v>177</v>
      </c>
    </row>
    <row r="13" spans="1:6" x14ac:dyDescent="0.25">
      <c r="A13">
        <v>74</v>
      </c>
      <c r="B13" s="52" t="str">
        <f>'1. kolo'!G84</f>
        <v>Ivo Drážný</v>
      </c>
      <c r="C13" s="52" t="str">
        <f>'1. kolo'!H84</f>
        <v>Dnes to dáme</v>
      </c>
      <c r="D13" s="52">
        <f>'1. kolo'!I84</f>
        <v>176</v>
      </c>
      <c r="E13" s="52">
        <f>'1. kolo'!E175</f>
        <v>0</v>
      </c>
      <c r="F13" s="52">
        <f>'1. kolo'!K84</f>
        <v>176</v>
      </c>
    </row>
    <row r="14" spans="1:6" x14ac:dyDescent="0.25">
      <c r="A14">
        <v>246</v>
      </c>
      <c r="B14" s="52" t="str">
        <f>'1. kolo'!B88</f>
        <v>Zdeněk Valjent</v>
      </c>
      <c r="C14" s="52" t="str">
        <f>'1. kolo'!C88</f>
        <v>Asaci</v>
      </c>
      <c r="D14" s="52">
        <f>'1. kolo'!D88</f>
        <v>174</v>
      </c>
      <c r="E14" s="52">
        <f>'1. kolo'!E88</f>
        <v>0</v>
      </c>
      <c r="F14" s="52">
        <f>'1. kolo'!F88</f>
        <v>174</v>
      </c>
    </row>
    <row r="15" spans="1:6" x14ac:dyDescent="0.25">
      <c r="A15">
        <v>43</v>
      </c>
      <c r="B15" s="52" t="str">
        <f>semifinale!B13</f>
        <v>Drážný</v>
      </c>
      <c r="C15" s="52" t="str">
        <f>semifinale!C13</f>
        <v>Dnes to dáme</v>
      </c>
      <c r="D15" s="52">
        <f>semifinale!D13</f>
        <v>173</v>
      </c>
      <c r="E15" s="52">
        <f>semifinale!E13</f>
        <v>0</v>
      </c>
      <c r="F15" s="52">
        <f>semifinale!F13</f>
        <v>173</v>
      </c>
    </row>
    <row r="16" spans="1:6" x14ac:dyDescent="0.25">
      <c r="A16">
        <v>219</v>
      </c>
      <c r="B16" s="52" t="str">
        <f>'1. kolo'!G9</f>
        <v>Tomáš Kaňovský</v>
      </c>
      <c r="C16" s="52" t="str">
        <f>'1. kolo'!H9</f>
        <v>Ptáci Jarabáci</v>
      </c>
      <c r="D16" s="52">
        <f>'1. kolo'!I9</f>
        <v>161</v>
      </c>
      <c r="E16" s="52">
        <f>'1. kolo'!E100</f>
        <v>0</v>
      </c>
      <c r="F16" s="52">
        <f>'1. kolo'!K9</f>
        <v>161</v>
      </c>
    </row>
    <row r="17" spans="1:6" x14ac:dyDescent="0.25">
      <c r="A17">
        <v>236</v>
      </c>
      <c r="B17" s="52" t="str">
        <f>'1. kolo'!B16</f>
        <v>Veronika Petrov</v>
      </c>
      <c r="C17" s="52" t="str">
        <f>'1. kolo'!C16</f>
        <v>Barbudos</v>
      </c>
      <c r="D17" s="52">
        <f>'1. kolo'!D16</f>
        <v>161</v>
      </c>
      <c r="E17" s="52">
        <f>'1. kolo'!E16</f>
        <v>8</v>
      </c>
      <c r="F17" s="52">
        <f>'1. kolo'!F16</f>
        <v>169</v>
      </c>
    </row>
    <row r="18" spans="1:6" x14ac:dyDescent="0.25">
      <c r="A18">
        <v>32</v>
      </c>
      <c r="B18" s="52" t="str">
        <f>semifinale!G14</f>
        <v>Ayeboua</v>
      </c>
      <c r="C18" s="52" t="str">
        <f>semifinale!H14</f>
        <v>Dnes to dáme</v>
      </c>
      <c r="D18" s="52">
        <f>semifinale!I14</f>
        <v>168</v>
      </c>
      <c r="E18" s="52">
        <f>semifinale!J14</f>
        <v>0</v>
      </c>
      <c r="F18" s="52">
        <f>semifinale!K14</f>
        <v>168</v>
      </c>
    </row>
    <row r="19" spans="1:6" x14ac:dyDescent="0.25">
      <c r="A19">
        <v>115</v>
      </c>
      <c r="B19" s="52" t="str">
        <f>finale!B22</f>
        <v>Ludvík</v>
      </c>
      <c r="C19" s="52" t="str">
        <f>finale!C22</f>
        <v>Asaci</v>
      </c>
      <c r="D19" s="52">
        <f>finale!D22</f>
        <v>168</v>
      </c>
      <c r="E19" s="52">
        <f>finale!E22</f>
        <v>0</v>
      </c>
      <c r="F19" s="52">
        <f>finale!F22</f>
        <v>168</v>
      </c>
    </row>
    <row r="20" spans="1:6" x14ac:dyDescent="0.25">
      <c r="A20">
        <v>143</v>
      </c>
      <c r="B20" s="52" t="str">
        <f>'1. kolo'!B76</f>
        <v>Míchaela Nováková</v>
      </c>
      <c r="C20" s="52" t="str">
        <f>'1. kolo'!C76</f>
        <v>Mooovers</v>
      </c>
      <c r="D20" s="52">
        <f>'1. kolo'!D76</f>
        <v>160</v>
      </c>
      <c r="E20" s="52">
        <f>'1. kolo'!E76</f>
        <v>8</v>
      </c>
      <c r="F20" s="52">
        <f>'1. kolo'!F76</f>
        <v>168</v>
      </c>
    </row>
    <row r="21" spans="1:6" x14ac:dyDescent="0.25">
      <c r="A21">
        <v>53</v>
      </c>
      <c r="B21" s="52" t="str">
        <f>'1. kolo'!B72</f>
        <v>Fosil 2</v>
      </c>
      <c r="C21" s="52" t="str">
        <f>'1. kolo'!C72</f>
        <v>Fosilie</v>
      </c>
      <c r="D21" s="52">
        <f>'1. kolo'!D72</f>
        <v>167</v>
      </c>
      <c r="E21" s="52">
        <f>'1. kolo'!E72</f>
        <v>0</v>
      </c>
      <c r="F21" s="52">
        <f>'1. kolo'!F72</f>
        <v>167</v>
      </c>
    </row>
    <row r="22" spans="1:6" x14ac:dyDescent="0.25">
      <c r="A22">
        <v>247</v>
      </c>
      <c r="B22" s="52" t="str">
        <f>'1. kolo'!G88</f>
        <v>Zdeněk Valjent</v>
      </c>
      <c r="C22" s="52" t="str">
        <f>'1. kolo'!H88</f>
        <v>Asaci</v>
      </c>
      <c r="D22" s="52">
        <f>'1. kolo'!I88</f>
        <v>166</v>
      </c>
      <c r="E22" s="52">
        <f>'1. kolo'!E179</f>
        <v>0</v>
      </c>
      <c r="F22" s="52">
        <f>'1. kolo'!K88</f>
        <v>166</v>
      </c>
    </row>
    <row r="23" spans="1:6" x14ac:dyDescent="0.25">
      <c r="A23">
        <v>57</v>
      </c>
      <c r="B23" s="52" t="str">
        <f>semifinale!G47</f>
        <v>Fosil 3</v>
      </c>
      <c r="C23" s="52" t="str">
        <f>semifinale!H47</f>
        <v>Fosilie</v>
      </c>
      <c r="D23" s="52">
        <f>semifinale!I47</f>
        <v>165</v>
      </c>
      <c r="E23" s="52">
        <f>semifinale!J47</f>
        <v>0</v>
      </c>
      <c r="F23" s="52">
        <f>semifinale!K47</f>
        <v>165</v>
      </c>
    </row>
    <row r="24" spans="1:6" x14ac:dyDescent="0.25">
      <c r="A24">
        <v>105</v>
      </c>
      <c r="B24" s="52" t="str">
        <f>semifinale!B5</f>
        <v>Jiří Zámečník</v>
      </c>
      <c r="C24" s="52" t="str">
        <f>semifinale!C5</f>
        <v>Barbudos</v>
      </c>
      <c r="D24" s="52">
        <f>semifinale!D5</f>
        <v>165</v>
      </c>
      <c r="E24" s="52">
        <f>semifinale!E5</f>
        <v>0</v>
      </c>
      <c r="F24" s="52">
        <f>semifinale!F5</f>
        <v>165</v>
      </c>
    </row>
    <row r="25" spans="1:6" x14ac:dyDescent="0.25">
      <c r="A25">
        <v>155</v>
      </c>
      <c r="B25" s="52" t="str">
        <f>semifinale!G27</f>
        <v>Miroslav Musil</v>
      </c>
      <c r="C25" s="52" t="str">
        <f>semifinale!H27</f>
        <v>Krysí smrť</v>
      </c>
      <c r="D25" s="52">
        <f>semifinale!I27</f>
        <v>165</v>
      </c>
      <c r="E25" s="52">
        <f>semifinale!J27</f>
        <v>0</v>
      </c>
      <c r="F25" s="52">
        <f>semifinale!K27</f>
        <v>165</v>
      </c>
    </row>
    <row r="26" spans="1:6" x14ac:dyDescent="0.25">
      <c r="A26">
        <v>243</v>
      </c>
      <c r="B26" s="52" t="str">
        <f>finale!B8</f>
        <v>Zámečník</v>
      </c>
      <c r="C26" s="52" t="str">
        <f>finale!C8</f>
        <v>Barbudos</v>
      </c>
      <c r="D26" s="52">
        <f>finale!D8</f>
        <v>165</v>
      </c>
      <c r="E26" s="52">
        <f>finale!E8</f>
        <v>0</v>
      </c>
      <c r="F26" s="52">
        <f>finale!F8</f>
        <v>165</v>
      </c>
    </row>
    <row r="27" spans="1:6" x14ac:dyDescent="0.25">
      <c r="A27">
        <v>159</v>
      </c>
      <c r="B27" s="52" t="str">
        <f>semifinale!B37</f>
        <v>Míša Nováková</v>
      </c>
      <c r="C27" s="52" t="str">
        <f>semifinale!C37</f>
        <v>Mooovers</v>
      </c>
      <c r="D27" s="52">
        <f>semifinale!D37</f>
        <v>156</v>
      </c>
      <c r="E27" s="52">
        <f>semifinale!E37</f>
        <v>8</v>
      </c>
      <c r="F27" s="52">
        <f>semifinale!F37</f>
        <v>164</v>
      </c>
    </row>
    <row r="28" spans="1:6" x14ac:dyDescent="0.25">
      <c r="A28">
        <v>255</v>
      </c>
      <c r="B28" s="52" t="str">
        <f>finale!B13</f>
        <v>Zuzka Šislerová</v>
      </c>
      <c r="C28" s="52" t="str">
        <f>finale!C13</f>
        <v>Mooovers</v>
      </c>
      <c r="D28" s="52">
        <f>finale!D13</f>
        <v>155</v>
      </c>
      <c r="E28" s="52">
        <f>finale!E13</f>
        <v>8</v>
      </c>
      <c r="F28" s="52">
        <f>finale!F13</f>
        <v>163</v>
      </c>
    </row>
    <row r="29" spans="1:6" x14ac:dyDescent="0.25">
      <c r="A29">
        <v>106</v>
      </c>
      <c r="B29" s="52" t="str">
        <f>'1. kolo'!B17</f>
        <v>Jiří Zámečník</v>
      </c>
      <c r="C29" s="52" t="str">
        <f>'1. kolo'!C17</f>
        <v>Barbudos</v>
      </c>
      <c r="D29" s="52">
        <f>'1. kolo'!D17</f>
        <v>162</v>
      </c>
      <c r="E29" s="52">
        <f>'1. kolo'!E17</f>
        <v>0</v>
      </c>
      <c r="F29" s="52">
        <f>'1. kolo'!F17</f>
        <v>162</v>
      </c>
    </row>
    <row r="30" spans="1:6" x14ac:dyDescent="0.25">
      <c r="A30">
        <v>34</v>
      </c>
      <c r="B30" s="52" t="str">
        <f>finale!B17</f>
        <v>Ayebova</v>
      </c>
      <c r="C30" s="52" t="str">
        <f>finale!C17</f>
        <v>Dnes to dáme</v>
      </c>
      <c r="D30" s="52">
        <f>finale!D17</f>
        <v>159</v>
      </c>
      <c r="E30" s="52">
        <f>finale!E17</f>
        <v>0</v>
      </c>
      <c r="F30" s="52">
        <f>finale!F17</f>
        <v>159</v>
      </c>
    </row>
    <row r="31" spans="1:6" x14ac:dyDescent="0.25">
      <c r="A31">
        <v>138</v>
      </c>
      <c r="B31" s="52" t="str">
        <f>'1. kolo'!B8</f>
        <v>Michaela Lejsková</v>
      </c>
      <c r="C31" s="52" t="str">
        <f>'1. kolo'!C8</f>
        <v>Ptáci Jarabáci</v>
      </c>
      <c r="D31" s="52">
        <f>'1. kolo'!D8</f>
        <v>151</v>
      </c>
      <c r="E31" s="52">
        <f>'1. kolo'!E8</f>
        <v>8</v>
      </c>
      <c r="F31" s="52">
        <f>'1. kolo'!F8</f>
        <v>159</v>
      </c>
    </row>
    <row r="32" spans="1:6" x14ac:dyDescent="0.25">
      <c r="A32">
        <v>178</v>
      </c>
      <c r="B32" s="52" t="str">
        <f>'1. kolo'!B85</f>
        <v>Petr Ayeboa</v>
      </c>
      <c r="C32" s="52" t="str">
        <f>'1. kolo'!C85</f>
        <v>Dnes to dáme</v>
      </c>
      <c r="D32" s="52">
        <f>'1. kolo'!D85</f>
        <v>158</v>
      </c>
      <c r="E32" s="52">
        <f>'1. kolo'!E85</f>
        <v>0</v>
      </c>
      <c r="F32" s="52">
        <f>'1. kolo'!F85</f>
        <v>158</v>
      </c>
    </row>
    <row r="33" spans="1:6" x14ac:dyDescent="0.25">
      <c r="A33">
        <v>185</v>
      </c>
      <c r="B33" s="52" t="str">
        <f>'1. kolo'!G5</f>
        <v>Petr Hnyk</v>
      </c>
      <c r="C33" s="52" t="str">
        <f>'1. kolo'!H5</f>
        <v>Krysí smrť</v>
      </c>
      <c r="D33" s="52">
        <f>'1. kolo'!I5</f>
        <v>157</v>
      </c>
      <c r="E33" s="52">
        <f>'1. kolo'!E96</f>
        <v>0</v>
      </c>
      <c r="F33" s="52">
        <f>'1. kolo'!K5</f>
        <v>157</v>
      </c>
    </row>
    <row r="34" spans="1:6" x14ac:dyDescent="0.25">
      <c r="A34">
        <v>170</v>
      </c>
      <c r="B34" s="52" t="str">
        <f>'1. kolo'!G8</f>
        <v>Pavel Mlýnek</v>
      </c>
      <c r="C34" s="52" t="str">
        <f>'1. kolo'!H8</f>
        <v>Ptáci Jarabáci</v>
      </c>
      <c r="D34" s="52">
        <f>'1. kolo'!I8</f>
        <v>156</v>
      </c>
      <c r="E34" s="52">
        <f>'1. kolo'!E99</f>
        <v>0</v>
      </c>
      <c r="F34" s="52">
        <f>'1. kolo'!K8</f>
        <v>156</v>
      </c>
    </row>
    <row r="35" spans="1:6" x14ac:dyDescent="0.25">
      <c r="A35">
        <v>171</v>
      </c>
      <c r="B35" s="52" t="str">
        <f>semifinale!G21</f>
        <v>Pavel Mlýnek</v>
      </c>
      <c r="C35" s="52" t="str">
        <f>semifinale!H21</f>
        <v>Ptáci Jarabáci</v>
      </c>
      <c r="D35" s="52">
        <f>semifinale!I21</f>
        <v>154</v>
      </c>
      <c r="E35" s="52">
        <f>semifinale!J21</f>
        <v>0</v>
      </c>
      <c r="F35" s="52">
        <f>semifinale!K21</f>
        <v>154</v>
      </c>
    </row>
    <row r="36" spans="1:6" x14ac:dyDescent="0.25">
      <c r="A36">
        <v>229</v>
      </c>
      <c r="B36" s="52" t="str">
        <f>finale!B20</f>
        <v>Valient</v>
      </c>
      <c r="C36" s="52" t="str">
        <f>finale!C20</f>
        <v>Asaci</v>
      </c>
      <c r="D36" s="52">
        <f>finale!D20</f>
        <v>154</v>
      </c>
      <c r="E36" s="52">
        <f>finale!E20</f>
        <v>0</v>
      </c>
      <c r="F36" s="52">
        <f>finale!F20</f>
        <v>154</v>
      </c>
    </row>
    <row r="37" spans="1:6" x14ac:dyDescent="0.25">
      <c r="A37">
        <v>209</v>
      </c>
      <c r="B37" s="52" t="str">
        <f>'1. kolo'!G26</f>
        <v>Standa Hubka</v>
      </c>
      <c r="C37" s="52" t="str">
        <f>'1. kolo'!H26</f>
        <v>Strike Strahov</v>
      </c>
      <c r="D37" s="52">
        <f>'1. kolo'!I26</f>
        <v>153</v>
      </c>
      <c r="E37" s="52">
        <f>'1. kolo'!E117</f>
        <v>0</v>
      </c>
      <c r="F37" s="52">
        <f>'1. kolo'!K26</f>
        <v>153</v>
      </c>
    </row>
    <row r="38" spans="1:6" x14ac:dyDescent="0.25">
      <c r="A38">
        <v>44</v>
      </c>
      <c r="B38" s="52" t="str">
        <f>finale!B16</f>
        <v>Drážný</v>
      </c>
      <c r="C38" s="52" t="str">
        <f>finale!C16</f>
        <v>Dnes to dáme</v>
      </c>
      <c r="D38" s="52">
        <f>finale!D16</f>
        <v>152</v>
      </c>
      <c r="E38" s="52">
        <f>finale!E16</f>
        <v>0</v>
      </c>
      <c r="F38" s="52">
        <f>finale!F16</f>
        <v>152</v>
      </c>
    </row>
    <row r="39" spans="1:6" x14ac:dyDescent="0.25">
      <c r="A39">
        <v>161</v>
      </c>
      <c r="B39" s="52" t="str">
        <f>finale!B24</f>
        <v>Mlýnek</v>
      </c>
      <c r="C39" s="52" t="str">
        <f>finale!C24</f>
        <v>Ptáci Jarabáci</v>
      </c>
      <c r="D39" s="52">
        <f>finale!D24</f>
        <v>152</v>
      </c>
      <c r="E39" s="52">
        <f>finale!E24</f>
        <v>0</v>
      </c>
      <c r="F39" s="52">
        <f>finale!F24</f>
        <v>152</v>
      </c>
    </row>
    <row r="40" spans="1:6" x14ac:dyDescent="0.25">
      <c r="A40">
        <v>180</v>
      </c>
      <c r="B40" s="52" t="str">
        <f>semifinale!G34</f>
        <v>Petr Ducháček</v>
      </c>
      <c r="C40" s="52" t="str">
        <f>semifinale!H34</f>
        <v>Nuck Chorris</v>
      </c>
      <c r="D40" s="52">
        <f>semifinale!I34</f>
        <v>150</v>
      </c>
      <c r="E40" s="52">
        <f>semifinale!J34</f>
        <v>0</v>
      </c>
      <c r="F40" s="52">
        <f>semifinale!K34</f>
        <v>150</v>
      </c>
    </row>
    <row r="41" spans="1:6" x14ac:dyDescent="0.25">
      <c r="A41">
        <v>87</v>
      </c>
      <c r="B41" s="52" t="str">
        <f>semifinale!G15</f>
        <v>Janoutová</v>
      </c>
      <c r="C41" s="52" t="str">
        <f>semifinale!H15</f>
        <v>Dnes to dáme</v>
      </c>
      <c r="D41" s="52">
        <f>semifinale!I15</f>
        <v>141</v>
      </c>
      <c r="E41" s="52">
        <f>semifinale!J15</f>
        <v>8</v>
      </c>
      <c r="F41" s="52">
        <f>semifinale!K15</f>
        <v>149</v>
      </c>
    </row>
    <row r="42" spans="1:6" x14ac:dyDescent="0.25">
      <c r="A42">
        <v>139</v>
      </c>
      <c r="B42" s="52" t="str">
        <f>'1. kolo'!G10</f>
        <v>Michaela Lejsková</v>
      </c>
      <c r="C42" s="52" t="str">
        <f>'1. kolo'!H10</f>
        <v>Ptáci Jarabáci</v>
      </c>
      <c r="D42" s="52">
        <f>'1. kolo'!I10</f>
        <v>146</v>
      </c>
      <c r="E42" s="52">
        <f>'1. kolo'!E101</f>
        <v>0</v>
      </c>
      <c r="F42" s="52">
        <f>'1. kolo'!K10</f>
        <v>154</v>
      </c>
    </row>
    <row r="43" spans="1:6" x14ac:dyDescent="0.25">
      <c r="A43">
        <v>28</v>
      </c>
      <c r="B43" s="52" t="str">
        <f>'1. kolo'!G90</f>
        <v>Antonín Ludvík</v>
      </c>
      <c r="C43" s="52" t="str">
        <f>'1. kolo'!H90</f>
        <v>Asaci</v>
      </c>
      <c r="D43" s="52">
        <f>'1. kolo'!I90</f>
        <v>145</v>
      </c>
      <c r="E43" s="52">
        <f>'1. kolo'!E181</f>
        <v>0</v>
      </c>
      <c r="F43" s="52">
        <f>'1. kolo'!K90</f>
        <v>145</v>
      </c>
    </row>
    <row r="44" spans="1:6" x14ac:dyDescent="0.25">
      <c r="A44">
        <v>160</v>
      </c>
      <c r="B44" s="52" t="str">
        <f>semifinale!G37</f>
        <v>Míša Nováková</v>
      </c>
      <c r="C44" s="52" t="str">
        <f>semifinale!H37</f>
        <v>Mooovers</v>
      </c>
      <c r="D44" s="52">
        <f>semifinale!I37</f>
        <v>137</v>
      </c>
      <c r="E44" s="52">
        <f>semifinale!J37</f>
        <v>8</v>
      </c>
      <c r="F44" s="52">
        <f>semifinale!K37</f>
        <v>145</v>
      </c>
    </row>
    <row r="45" spans="1:6" x14ac:dyDescent="0.25">
      <c r="A45">
        <v>232</v>
      </c>
      <c r="B45" s="52" t="str">
        <f>'1. kolo'!G97</f>
        <v>Veronika Dvořáková</v>
      </c>
      <c r="C45" s="52" t="str">
        <f>'1. kolo'!H97</f>
        <v>Turingovo-Tarského koule</v>
      </c>
      <c r="D45" s="52">
        <f>'1. kolo'!I97</f>
        <v>137</v>
      </c>
      <c r="E45" s="52">
        <f>'1. kolo'!J97</f>
        <v>8</v>
      </c>
      <c r="F45" s="52">
        <f>'1. kolo'!K97</f>
        <v>145</v>
      </c>
    </row>
    <row r="46" spans="1:6" x14ac:dyDescent="0.25">
      <c r="A46">
        <v>58</v>
      </c>
      <c r="B46" s="52" t="str">
        <f>'1. kolo'!G73</f>
        <v>Fosil 3</v>
      </c>
      <c r="C46" s="52" t="str">
        <f>'1. kolo'!H73</f>
        <v>Fosilie</v>
      </c>
      <c r="D46" s="52">
        <f>'1. kolo'!I73</f>
        <v>143</v>
      </c>
      <c r="E46" s="52">
        <f>'1. kolo'!E164</f>
        <v>0</v>
      </c>
      <c r="F46" s="52">
        <f>'1. kolo'!K73</f>
        <v>143</v>
      </c>
    </row>
    <row r="47" spans="1:6" x14ac:dyDescent="0.25">
      <c r="A47">
        <v>65</v>
      </c>
      <c r="B47" s="52" t="str">
        <f>'1. kolo'!B78</f>
        <v>Honza Silvestr</v>
      </c>
      <c r="C47" s="52" t="str">
        <f>'1. kolo'!C78</f>
        <v>Mooovers</v>
      </c>
      <c r="D47" s="52">
        <f>'1. kolo'!D78</f>
        <v>143</v>
      </c>
      <c r="E47" s="52">
        <f>'1. kolo'!E78</f>
        <v>0</v>
      </c>
      <c r="F47" s="52">
        <f>'1. kolo'!F78</f>
        <v>143</v>
      </c>
    </row>
    <row r="48" spans="1:6" x14ac:dyDescent="0.25">
      <c r="A48">
        <v>172</v>
      </c>
      <c r="B48" s="52" t="str">
        <f>semifinale!B22</f>
        <v>Pavel Mlýnek</v>
      </c>
      <c r="C48" s="52" t="str">
        <f>semifinale!C22</f>
        <v>Ptáci Jarabáci</v>
      </c>
      <c r="D48" s="52">
        <f>semifinale!D22</f>
        <v>143</v>
      </c>
      <c r="E48" s="52">
        <f>semifinale!E22</f>
        <v>0</v>
      </c>
      <c r="F48" s="52">
        <f>semifinale!F22</f>
        <v>143</v>
      </c>
    </row>
    <row r="49" spans="1:6" x14ac:dyDescent="0.25">
      <c r="A49">
        <v>220</v>
      </c>
      <c r="B49" s="52" t="str">
        <f>semifinale!B21</f>
        <v>Tomáš Kaňovský</v>
      </c>
      <c r="C49" s="52" t="str">
        <f>semifinale!C21</f>
        <v>Ptáci Jarabáci</v>
      </c>
      <c r="D49" s="52">
        <f>semifinale!D21</f>
        <v>143</v>
      </c>
      <c r="E49" s="52">
        <f>semifinale!E21</f>
        <v>0</v>
      </c>
      <c r="F49" s="52">
        <f>semifinale!F21</f>
        <v>143</v>
      </c>
    </row>
    <row r="50" spans="1:6" x14ac:dyDescent="0.25">
      <c r="A50">
        <v>29</v>
      </c>
      <c r="B50" s="52" t="str">
        <f>semifinale!G31</f>
        <v>Antonín Ludvík</v>
      </c>
      <c r="C50" s="52" t="str">
        <f>semifinale!H31</f>
        <v>Asaci</v>
      </c>
      <c r="D50" s="52">
        <f>semifinale!I31</f>
        <v>141</v>
      </c>
      <c r="E50" s="52">
        <f>semifinale!J31</f>
        <v>0</v>
      </c>
      <c r="F50" s="52">
        <f>semifinale!K31</f>
        <v>141</v>
      </c>
    </row>
    <row r="51" spans="1:6" x14ac:dyDescent="0.25">
      <c r="A51">
        <v>128</v>
      </c>
      <c r="B51" s="52" t="str">
        <f>'1. kolo'!G81</f>
        <v>Martin Černý</v>
      </c>
      <c r="C51" s="52" t="str">
        <f>'1. kolo'!H81</f>
        <v>Gazpacho</v>
      </c>
      <c r="D51" s="52">
        <f>'1. kolo'!I81</f>
        <v>141</v>
      </c>
      <c r="E51" s="52">
        <f>'1. kolo'!E172</f>
        <v>0</v>
      </c>
      <c r="F51" s="52">
        <f>'1. kolo'!K81</f>
        <v>141</v>
      </c>
    </row>
    <row r="52" spans="1:6" x14ac:dyDescent="0.25">
      <c r="A52">
        <v>136</v>
      </c>
      <c r="B52" s="52" t="str">
        <f>'1. kolo'!G12</f>
        <v>Martina Kozlová</v>
      </c>
      <c r="C52" s="52" t="str">
        <f>'1. kolo'!H12</f>
        <v>Hopiky hop</v>
      </c>
      <c r="D52" s="52">
        <f>'1. kolo'!I12</f>
        <v>133</v>
      </c>
      <c r="E52" s="52">
        <f>'1. kolo'!E103</f>
        <v>0</v>
      </c>
      <c r="F52" s="52">
        <f>'1. kolo'!K12</f>
        <v>141</v>
      </c>
    </row>
    <row r="53" spans="1:6" x14ac:dyDescent="0.25">
      <c r="A53">
        <v>223</v>
      </c>
      <c r="B53" s="52" t="str">
        <f>'1. kolo'!B45</f>
        <v>Tomáš Kouřim</v>
      </c>
      <c r="C53" s="52" t="str">
        <f>'1. kolo'!C45</f>
        <v>Nuck Chorris</v>
      </c>
      <c r="D53" s="52">
        <f>'1. kolo'!D45</f>
        <v>141</v>
      </c>
      <c r="E53" s="52">
        <f>'1. kolo'!E45</f>
        <v>0</v>
      </c>
      <c r="F53" s="52">
        <f>'1. kolo'!F45</f>
        <v>141</v>
      </c>
    </row>
    <row r="54" spans="1:6" x14ac:dyDescent="0.25">
      <c r="A54">
        <v>116</v>
      </c>
      <c r="B54" s="52" t="str">
        <f>'1. kolo'!G34</f>
        <v>Lukáš Burda</v>
      </c>
      <c r="C54" s="52" t="str">
        <f>'1. kolo'!H34</f>
        <v>ZABIJÁCI</v>
      </c>
      <c r="D54" s="52">
        <f>'1. kolo'!I34</f>
        <v>140</v>
      </c>
      <c r="E54" s="52">
        <f>'1. kolo'!E125</f>
        <v>0</v>
      </c>
      <c r="F54" s="52">
        <f>'1. kolo'!K34</f>
        <v>140</v>
      </c>
    </row>
    <row r="55" spans="1:6" x14ac:dyDescent="0.25">
      <c r="A55">
        <v>22</v>
      </c>
      <c r="B55" s="52" t="str">
        <f>'1. kolo'!B69</f>
        <v>Alexander Maximov</v>
      </c>
      <c r="C55" s="52" t="str">
        <f>'1. kolo'!C69</f>
        <v>Kuželky overflow</v>
      </c>
      <c r="D55" s="52">
        <f>'1. kolo'!D69</f>
        <v>139</v>
      </c>
      <c r="E55" s="52">
        <f>'1. kolo'!E69</f>
        <v>0</v>
      </c>
      <c r="F55" s="52">
        <f>'1. kolo'!F69</f>
        <v>139</v>
      </c>
    </row>
    <row r="56" spans="1:6" x14ac:dyDescent="0.25">
      <c r="A56">
        <v>54</v>
      </c>
      <c r="B56" s="52" t="str">
        <f>'1. kolo'!G72</f>
        <v>Fosil 2</v>
      </c>
      <c r="C56" s="52" t="str">
        <f>'1. kolo'!H72</f>
        <v>Fosilie</v>
      </c>
      <c r="D56" s="52">
        <f>'1. kolo'!I72</f>
        <v>139</v>
      </c>
      <c r="E56" s="52">
        <f>'1. kolo'!E163</f>
        <v>0</v>
      </c>
      <c r="F56" s="52">
        <f>'1. kolo'!K72</f>
        <v>139</v>
      </c>
    </row>
    <row r="57" spans="1:6" x14ac:dyDescent="0.25">
      <c r="A57">
        <v>166</v>
      </c>
      <c r="B57" s="52" t="str">
        <f>semifinale!B30</f>
        <v>Pavel Korbelář</v>
      </c>
      <c r="C57" s="52" t="str">
        <f>semifinale!C30</f>
        <v>Asaci</v>
      </c>
      <c r="D57" s="52">
        <f>semifinale!D30</f>
        <v>139</v>
      </c>
      <c r="E57" s="52">
        <f>semifinale!E30</f>
        <v>0</v>
      </c>
      <c r="F57" s="52">
        <f>semifinale!F30</f>
        <v>139</v>
      </c>
    </row>
    <row r="58" spans="1:6" x14ac:dyDescent="0.25">
      <c r="A58">
        <v>173</v>
      </c>
      <c r="B58" s="52" t="str">
        <f>'1. kolo'!B10</f>
        <v>Pavel Mlýnek</v>
      </c>
      <c r="C58" s="52" t="str">
        <f>'1. kolo'!C10</f>
        <v>Ptáci Jarabáci</v>
      </c>
      <c r="D58" s="52">
        <f>'1. kolo'!D10</f>
        <v>139</v>
      </c>
      <c r="E58" s="52">
        <f>'1. kolo'!E10</f>
        <v>0</v>
      </c>
      <c r="F58" s="52">
        <f>'1. kolo'!F10</f>
        <v>139</v>
      </c>
    </row>
    <row r="59" spans="1:6" x14ac:dyDescent="0.25">
      <c r="A59">
        <v>38</v>
      </c>
      <c r="B59" s="52" t="str">
        <f>'1. kolo'!G48</f>
        <v>David Nejerál</v>
      </c>
      <c r="C59" s="52" t="str">
        <f>'1. kolo'!H48</f>
        <v>Gentlemani s koulema (ZvZ)</v>
      </c>
      <c r="D59" s="52">
        <f>'1. kolo'!I48</f>
        <v>138</v>
      </c>
      <c r="E59" s="52">
        <f>'1. kolo'!E139</f>
        <v>0</v>
      </c>
      <c r="F59" s="52">
        <f>'1. kolo'!K48</f>
        <v>138</v>
      </c>
    </row>
    <row r="60" spans="1:6" x14ac:dyDescent="0.25">
      <c r="A60">
        <v>140</v>
      </c>
      <c r="B60" s="52" t="str">
        <f>semifinale!B23</f>
        <v>Michaela Lejsková</v>
      </c>
      <c r="C60" s="52" t="str">
        <f>semifinale!C23</f>
        <v>Ptáci Jarabáci</v>
      </c>
      <c r="D60" s="52">
        <f>semifinale!D23</f>
        <v>130</v>
      </c>
      <c r="E60" s="52">
        <f>semifinale!E23</f>
        <v>8</v>
      </c>
      <c r="F60" s="52">
        <f>semifinale!F23</f>
        <v>138</v>
      </c>
    </row>
    <row r="61" spans="1:6" x14ac:dyDescent="0.25">
      <c r="A61">
        <v>181</v>
      </c>
      <c r="B61" s="52" t="str">
        <f>'1. kolo'!B44</f>
        <v>Petr Ducháček</v>
      </c>
      <c r="C61" s="52" t="str">
        <f>'1. kolo'!C44</f>
        <v>Nuck Chorris</v>
      </c>
      <c r="D61" s="52">
        <f>'1. kolo'!D44</f>
        <v>138</v>
      </c>
      <c r="E61" s="52">
        <f>'1. kolo'!E44</f>
        <v>0</v>
      </c>
      <c r="F61" s="52">
        <f>'1. kolo'!F44</f>
        <v>138</v>
      </c>
    </row>
    <row r="62" spans="1:6" x14ac:dyDescent="0.25">
      <c r="A62">
        <v>55</v>
      </c>
      <c r="B62" s="52" t="str">
        <f>finale!B4</f>
        <v>Fosil 2</v>
      </c>
      <c r="C62" s="52" t="str">
        <f>finale!C4</f>
        <v>Fosilie</v>
      </c>
      <c r="D62" s="52">
        <f>finale!D4</f>
        <v>136</v>
      </c>
      <c r="E62" s="52">
        <f>finale!E4</f>
        <v>0</v>
      </c>
      <c r="F62" s="52">
        <f>finale!F4</f>
        <v>136</v>
      </c>
    </row>
    <row r="63" spans="1:6" x14ac:dyDescent="0.25">
      <c r="A63">
        <v>83</v>
      </c>
      <c r="B63" s="52" t="str">
        <f>'1. kolo'!B50</f>
        <v>Jana Mikušová</v>
      </c>
      <c r="C63" s="52" t="str">
        <f>'1. kolo'!C50</f>
        <v>Gentlemani s koulema (ZvZ)</v>
      </c>
      <c r="D63" s="52">
        <f>'1. kolo'!D50</f>
        <v>128</v>
      </c>
      <c r="E63" s="52">
        <f>'1. kolo'!E50</f>
        <v>8</v>
      </c>
      <c r="F63" s="52">
        <f>'1. kolo'!F50</f>
        <v>136</v>
      </c>
    </row>
    <row r="64" spans="1:6" x14ac:dyDescent="0.25">
      <c r="A64">
        <v>144</v>
      </c>
      <c r="B64" s="52" t="str">
        <f>'1. kolo'!B53</f>
        <v>Michal Jex</v>
      </c>
      <c r="C64" s="52" t="str">
        <f>'1. kolo'!C53</f>
        <v>Koulející se smršť</v>
      </c>
      <c r="D64" s="52">
        <f>'1. kolo'!D53</f>
        <v>135</v>
      </c>
      <c r="E64" s="52">
        <f>'1. kolo'!E53</f>
        <v>0</v>
      </c>
      <c r="F64" s="52">
        <f>'1. kolo'!F53</f>
        <v>135</v>
      </c>
    </row>
    <row r="65" spans="1:6" x14ac:dyDescent="0.25">
      <c r="A65">
        <v>39</v>
      </c>
      <c r="B65" s="52" t="str">
        <f>'1. kolo'!B48</f>
        <v>David Nejerál</v>
      </c>
      <c r="C65" s="52" t="str">
        <f>'1. kolo'!C48</f>
        <v>Gentlemani s koulema (ZvZ)</v>
      </c>
      <c r="D65" s="52">
        <f>'1. kolo'!D48</f>
        <v>134</v>
      </c>
      <c r="E65" s="52">
        <f>'1. kolo'!E48</f>
        <v>0</v>
      </c>
      <c r="F65" s="52">
        <f>'1. kolo'!F48</f>
        <v>134</v>
      </c>
    </row>
    <row r="66" spans="1:6" x14ac:dyDescent="0.25">
      <c r="A66">
        <v>59</v>
      </c>
      <c r="B66" s="52" t="str">
        <f>'1. kolo'!B73</f>
        <v>Fosil 3</v>
      </c>
      <c r="C66" s="52" t="str">
        <f>'1. kolo'!C73</f>
        <v>Fosilie</v>
      </c>
      <c r="D66" s="52">
        <f>'1. kolo'!D73</f>
        <v>134</v>
      </c>
      <c r="E66" s="52">
        <f>'1. kolo'!E73</f>
        <v>0</v>
      </c>
      <c r="F66" s="52">
        <f>'1. kolo'!F73</f>
        <v>134</v>
      </c>
    </row>
    <row r="67" spans="1:6" x14ac:dyDescent="0.25">
      <c r="A67">
        <v>101</v>
      </c>
      <c r="B67" s="52" t="str">
        <f>'1. kolo'!B20</f>
        <v>Jiří Knotek</v>
      </c>
      <c r="C67" s="52" t="str">
        <f>'1. kolo'!C20</f>
        <v>MorganKoule</v>
      </c>
      <c r="D67" s="52">
        <f>'1. kolo'!D20</f>
        <v>134</v>
      </c>
      <c r="E67" s="52">
        <f>'1. kolo'!E20</f>
        <v>0</v>
      </c>
      <c r="F67" s="52">
        <f>'1. kolo'!F20</f>
        <v>134</v>
      </c>
    </row>
    <row r="68" spans="1:6" x14ac:dyDescent="0.25">
      <c r="A68">
        <v>205</v>
      </c>
      <c r="B68" s="52" t="str">
        <f>semifinale!G43</f>
        <v>Radek Novák</v>
      </c>
      <c r="C68" s="52" t="str">
        <f>semifinale!H43</f>
        <v>Koulející se smršť</v>
      </c>
      <c r="D68" s="52">
        <f>semifinale!I43</f>
        <v>134</v>
      </c>
      <c r="E68" s="52">
        <f>semifinale!J43</f>
        <v>0</v>
      </c>
      <c r="F68" s="52">
        <f>semifinale!K43</f>
        <v>134</v>
      </c>
    </row>
    <row r="69" spans="1:6" x14ac:dyDescent="0.25">
      <c r="A69">
        <v>111</v>
      </c>
      <c r="B69" s="52" t="str">
        <f>finale!B21</f>
        <v>Korbelár</v>
      </c>
      <c r="C69" s="52" t="str">
        <f>finale!C21</f>
        <v>Asaci</v>
      </c>
      <c r="D69" s="52">
        <f>finale!D21</f>
        <v>133</v>
      </c>
      <c r="E69" s="52">
        <f>finale!E21</f>
        <v>0</v>
      </c>
      <c r="F69" s="52">
        <f>finale!F21</f>
        <v>133</v>
      </c>
    </row>
    <row r="70" spans="1:6" x14ac:dyDescent="0.25">
      <c r="A70">
        <v>77</v>
      </c>
      <c r="B70" s="52" t="str">
        <f>'1. kolo'!G25</f>
        <v>Jan Dvořák</v>
      </c>
      <c r="C70" s="52" t="str">
        <f>'1. kolo'!H25</f>
        <v>Strike Strahov</v>
      </c>
      <c r="D70" s="52">
        <f>'1. kolo'!I25</f>
        <v>132</v>
      </c>
      <c r="E70" s="52">
        <f>'1. kolo'!E116</f>
        <v>0</v>
      </c>
      <c r="F70" s="52">
        <f>'1. kolo'!K25</f>
        <v>132</v>
      </c>
    </row>
    <row r="71" spans="1:6" x14ac:dyDescent="0.25">
      <c r="A71">
        <v>112</v>
      </c>
      <c r="B71" s="52" t="str">
        <f>finale!B26</f>
        <v>Lejsková</v>
      </c>
      <c r="C71" s="52" t="str">
        <f>finale!C26</f>
        <v>Ptáci Jarabáci</v>
      </c>
      <c r="D71" s="52">
        <f>finale!D26</f>
        <v>124</v>
      </c>
      <c r="E71" s="52">
        <f>finale!E26</f>
        <v>8</v>
      </c>
      <c r="F71" s="52">
        <f>finale!F26</f>
        <v>132</v>
      </c>
    </row>
    <row r="72" spans="1:6" x14ac:dyDescent="0.25">
      <c r="A72">
        <v>167</v>
      </c>
      <c r="B72" s="52" t="str">
        <f>'1. kolo'!B89</f>
        <v>Pavel Korbelář</v>
      </c>
      <c r="C72" s="52" t="str">
        <f>'1. kolo'!C89</f>
        <v>Asaci</v>
      </c>
      <c r="D72" s="52">
        <f>'1. kolo'!D89</f>
        <v>132</v>
      </c>
      <c r="E72" s="52">
        <f>'1. kolo'!E89</f>
        <v>0</v>
      </c>
      <c r="F72" s="52">
        <f>'1. kolo'!F89</f>
        <v>132</v>
      </c>
    </row>
    <row r="73" spans="1:6" x14ac:dyDescent="0.25">
      <c r="A73">
        <v>224</v>
      </c>
      <c r="B73" s="52" t="str">
        <f>semifinale!B35</f>
        <v>Tomáš Kouřim</v>
      </c>
      <c r="C73" s="52" t="str">
        <f>semifinale!C35</f>
        <v>Nuck Chorris</v>
      </c>
      <c r="D73" s="52">
        <f>semifinale!D35</f>
        <v>132</v>
      </c>
      <c r="E73" s="52">
        <f>semifinale!E35</f>
        <v>0</v>
      </c>
      <c r="F73" s="52">
        <f>semifinale!F35</f>
        <v>132</v>
      </c>
    </row>
    <row r="74" spans="1:6" x14ac:dyDescent="0.25">
      <c r="A74">
        <v>78</v>
      </c>
      <c r="B74" s="52" t="str">
        <f>'1. kolo'!B25</f>
        <v>Jan Dvořák</v>
      </c>
      <c r="C74" s="52" t="str">
        <f>'1. kolo'!C25</f>
        <v>Strike Strahov</v>
      </c>
      <c r="D74" s="52">
        <f>'1. kolo'!D25</f>
        <v>131</v>
      </c>
      <c r="E74" s="52">
        <f>'1. kolo'!E25</f>
        <v>0</v>
      </c>
      <c r="F74" s="52">
        <f>'1. kolo'!F25</f>
        <v>131</v>
      </c>
    </row>
    <row r="75" spans="1:6" x14ac:dyDescent="0.25">
      <c r="A75">
        <v>145</v>
      </c>
      <c r="B75" s="52" t="str">
        <f>'1. kolo'!G52</f>
        <v>Michal Jex</v>
      </c>
      <c r="C75" s="52" t="str">
        <f>'1. kolo'!H52</f>
        <v>Koulející se smršť</v>
      </c>
      <c r="D75" s="52">
        <f>'1. kolo'!I52</f>
        <v>131</v>
      </c>
      <c r="E75" s="52">
        <f>'1. kolo'!E143</f>
        <v>0</v>
      </c>
      <c r="F75" s="52">
        <f>'1. kolo'!K52</f>
        <v>131</v>
      </c>
    </row>
    <row r="76" spans="1:6" x14ac:dyDescent="0.25">
      <c r="A76">
        <v>146</v>
      </c>
      <c r="B76" s="52" t="str">
        <f>semifinale!G42</f>
        <v>Michal Jex</v>
      </c>
      <c r="C76" s="52" t="str">
        <f>semifinale!H42</f>
        <v>Koulející se smršť</v>
      </c>
      <c r="D76" s="52">
        <f>semifinale!I42</f>
        <v>131</v>
      </c>
      <c r="E76" s="52">
        <f>semifinale!J42</f>
        <v>0</v>
      </c>
      <c r="F76" s="52">
        <f>semifinale!K42</f>
        <v>131</v>
      </c>
    </row>
    <row r="77" spans="1:6" x14ac:dyDescent="0.25">
      <c r="A77">
        <v>168</v>
      </c>
      <c r="B77" s="52" t="str">
        <f>'1. kolo'!G89</f>
        <v>Pavel Korbelář</v>
      </c>
      <c r="C77" s="52" t="str">
        <f>'1. kolo'!H89</f>
        <v>Asaci</v>
      </c>
      <c r="D77" s="52">
        <f>'1. kolo'!I89</f>
        <v>130</v>
      </c>
      <c r="E77" s="52">
        <f>'1. kolo'!E180</f>
        <v>0</v>
      </c>
      <c r="F77" s="52">
        <f>'1. kolo'!K89</f>
        <v>130</v>
      </c>
    </row>
    <row r="78" spans="1:6" x14ac:dyDescent="0.25">
      <c r="A78">
        <v>156</v>
      </c>
      <c r="B78" s="52" t="str">
        <f>'1. kolo'!B5</f>
        <v>Miroslav Musil</v>
      </c>
      <c r="C78" s="52" t="str">
        <f>'1. kolo'!C5</f>
        <v>Krysí smrť</v>
      </c>
      <c r="D78" s="52">
        <f>'1. kolo'!D5</f>
        <v>129</v>
      </c>
      <c r="E78" s="52">
        <f>'1. kolo'!E5</f>
        <v>0</v>
      </c>
      <c r="F78" s="52">
        <f>'1. kolo'!F5</f>
        <v>129</v>
      </c>
    </row>
    <row r="79" spans="1:6" x14ac:dyDescent="0.25">
      <c r="A79">
        <v>23</v>
      </c>
      <c r="B79" s="52" t="str">
        <f>'1. kolo'!G69</f>
        <v>Alexander Maximov</v>
      </c>
      <c r="C79" s="52" t="str">
        <f>'1. kolo'!H69</f>
        <v>Kuželky overflow</v>
      </c>
      <c r="D79" s="52">
        <f>'1. kolo'!I69</f>
        <v>128</v>
      </c>
      <c r="E79" s="52">
        <f>'1. kolo'!E160</f>
        <v>0</v>
      </c>
      <c r="F79" s="52">
        <f>'1. kolo'!K69</f>
        <v>128</v>
      </c>
    </row>
    <row r="80" spans="1:6" x14ac:dyDescent="0.25">
      <c r="A80">
        <v>239</v>
      </c>
      <c r="B80" s="52" t="str">
        <f>semifinale!G49</f>
        <v>Vlasta Černý</v>
      </c>
      <c r="C80" s="52" t="str">
        <f>semifinale!H49</f>
        <v>Gazpacho</v>
      </c>
      <c r="D80" s="52">
        <f>semifinale!I49</f>
        <v>128</v>
      </c>
      <c r="E80" s="52">
        <f>semifinale!J49</f>
        <v>0</v>
      </c>
      <c r="F80" s="52">
        <f>semifinale!K49</f>
        <v>128</v>
      </c>
    </row>
    <row r="81" spans="1:6" x14ac:dyDescent="0.25">
      <c r="A81">
        <v>88</v>
      </c>
      <c r="B81" s="52" t="str">
        <f>semifinale!B15</f>
        <v>Janoutová</v>
      </c>
      <c r="C81" s="52" t="str">
        <f>semifinale!C15</f>
        <v>Dnes to dáme</v>
      </c>
      <c r="D81" s="52">
        <f>semifinale!D15</f>
        <v>119</v>
      </c>
      <c r="E81" s="52">
        <f>semifinale!E15</f>
        <v>8</v>
      </c>
      <c r="F81" s="52">
        <f>semifinale!F15</f>
        <v>127</v>
      </c>
    </row>
    <row r="82" spans="1:6" x14ac:dyDescent="0.25">
      <c r="A82">
        <v>147</v>
      </c>
      <c r="B82" s="52" t="str">
        <f>semifinale!B42</f>
        <v>Michal Jex</v>
      </c>
      <c r="C82" s="52" t="str">
        <f>semifinale!C42</f>
        <v>Koulející se smršť</v>
      </c>
      <c r="D82" s="52">
        <f>semifinale!D42</f>
        <v>127</v>
      </c>
      <c r="E82" s="52">
        <f>semifinale!E42</f>
        <v>0</v>
      </c>
      <c r="F82" s="52">
        <f>semifinale!F42</f>
        <v>127</v>
      </c>
    </row>
    <row r="83" spans="1:6" x14ac:dyDescent="0.25">
      <c r="A83">
        <v>186</v>
      </c>
      <c r="B83" s="52" t="str">
        <f>semifinale!B26</f>
        <v>Petr Hnyk</v>
      </c>
      <c r="C83" s="52" t="str">
        <f>semifinale!C26</f>
        <v>Krysí smrť</v>
      </c>
      <c r="D83" s="52">
        <f>semifinale!D26</f>
        <v>127</v>
      </c>
      <c r="E83" s="52">
        <f>semifinale!E26</f>
        <v>0</v>
      </c>
      <c r="F83" s="52">
        <f>semifinale!F26</f>
        <v>127</v>
      </c>
    </row>
    <row r="84" spans="1:6" x14ac:dyDescent="0.25">
      <c r="A84">
        <v>206</v>
      </c>
      <c r="B84" s="52" t="str">
        <f>semifinale!B43</f>
        <v>Radek Novák</v>
      </c>
      <c r="C84" s="52" t="str">
        <f>semifinale!C43</f>
        <v>Koulející se smršť</v>
      </c>
      <c r="D84" s="52">
        <f>semifinale!D43</f>
        <v>127</v>
      </c>
      <c r="E84" s="52">
        <f>semifinale!E43</f>
        <v>0</v>
      </c>
      <c r="F84" s="52">
        <f>semifinale!F43</f>
        <v>127</v>
      </c>
    </row>
    <row r="85" spans="1:6" x14ac:dyDescent="0.25">
      <c r="A85">
        <v>210</v>
      </c>
      <c r="B85" s="52" t="str">
        <f>'1. kolo'!B26</f>
        <v>Stanislav Hubka</v>
      </c>
      <c r="C85" s="52" t="str">
        <f>'1. kolo'!C26</f>
        <v>Strike Strahov</v>
      </c>
      <c r="D85" s="52">
        <f>'1. kolo'!D26</f>
        <v>127</v>
      </c>
      <c r="E85" s="52">
        <f>'1. kolo'!E26</f>
        <v>0</v>
      </c>
      <c r="F85" s="52">
        <f>'1. kolo'!F26</f>
        <v>127</v>
      </c>
    </row>
    <row r="86" spans="1:6" x14ac:dyDescent="0.25">
      <c r="A86">
        <v>66</v>
      </c>
      <c r="B86" s="52" t="str">
        <f>semifinale!B39</f>
        <v>Honza Silvestr</v>
      </c>
      <c r="C86" s="52" t="str">
        <f>semifinale!C39</f>
        <v>Mooovers</v>
      </c>
      <c r="D86" s="52">
        <f>semifinale!D39</f>
        <v>126</v>
      </c>
      <c r="E86" s="52">
        <f>semifinale!E39</f>
        <v>0</v>
      </c>
      <c r="F86" s="52">
        <f>semifinale!F39</f>
        <v>126</v>
      </c>
    </row>
    <row r="87" spans="1:6" x14ac:dyDescent="0.25">
      <c r="A87">
        <v>102</v>
      </c>
      <c r="B87" s="52" t="str">
        <f>'1. kolo'!G22</f>
        <v>Jiří Knotek</v>
      </c>
      <c r="C87" s="52" t="str">
        <f>'1. kolo'!H22</f>
        <v>MorganKoule</v>
      </c>
      <c r="D87" s="52">
        <f>'1. kolo'!I22</f>
        <v>126</v>
      </c>
      <c r="E87" s="52">
        <f>'1. kolo'!E113</f>
        <v>0</v>
      </c>
      <c r="F87" s="52">
        <f>'1. kolo'!K22</f>
        <v>126</v>
      </c>
    </row>
    <row r="88" spans="1:6" x14ac:dyDescent="0.25">
      <c r="A88">
        <v>60</v>
      </c>
      <c r="B88" s="52" t="str">
        <f>finale!B5</f>
        <v>Fosil 3</v>
      </c>
      <c r="C88" s="52" t="str">
        <f>finale!C5</f>
        <v>Fosilie</v>
      </c>
      <c r="D88" s="52">
        <f>finale!D5</f>
        <v>125</v>
      </c>
      <c r="E88" s="52">
        <f>finale!E5</f>
        <v>0</v>
      </c>
      <c r="F88" s="52">
        <f>finale!F5</f>
        <v>125</v>
      </c>
    </row>
    <row r="89" spans="1:6" x14ac:dyDescent="0.25">
      <c r="A89">
        <v>162</v>
      </c>
      <c r="B89" s="52" t="str">
        <f>'1. kolo'!G13</f>
        <v>Monika Švikruhová</v>
      </c>
      <c r="C89" s="52" t="str">
        <f>'1. kolo'!H13</f>
        <v>Hopiky hop</v>
      </c>
      <c r="D89" s="52">
        <f>'1. kolo'!I13</f>
        <v>117</v>
      </c>
      <c r="E89" s="52">
        <f>'1. kolo'!E104</f>
        <v>0</v>
      </c>
      <c r="F89" s="52">
        <f>'1. kolo'!K13</f>
        <v>125</v>
      </c>
    </row>
    <row r="90" spans="1:6" x14ac:dyDescent="0.25">
      <c r="A90">
        <v>79</v>
      </c>
      <c r="B90" s="52" t="str">
        <f>semifinale!B10</f>
        <v>Jan Dvořák</v>
      </c>
      <c r="C90" s="52" t="str">
        <f>semifinale!C10</f>
        <v>Strike Strahov</v>
      </c>
      <c r="D90" s="52">
        <f>semifinale!D10</f>
        <v>123</v>
      </c>
      <c r="E90" s="52">
        <f>semifinale!E10</f>
        <v>0</v>
      </c>
      <c r="F90" s="52">
        <f>semifinale!F10</f>
        <v>123</v>
      </c>
    </row>
    <row r="91" spans="1:6" x14ac:dyDescent="0.25">
      <c r="A91">
        <v>80</v>
      </c>
      <c r="B91" s="52" t="str">
        <f>semifinale!G10</f>
        <v>Jan Dvořák</v>
      </c>
      <c r="C91" s="52" t="str">
        <f>semifinale!H10</f>
        <v>Strike Strahov</v>
      </c>
      <c r="D91" s="52">
        <f>semifinale!I10</f>
        <v>123</v>
      </c>
      <c r="E91" s="52">
        <f>semifinale!J10</f>
        <v>0</v>
      </c>
      <c r="F91" s="52">
        <f>semifinale!K10</f>
        <v>123</v>
      </c>
    </row>
    <row r="92" spans="1:6" x14ac:dyDescent="0.25">
      <c r="A92">
        <v>89</v>
      </c>
      <c r="B92" s="52" t="str">
        <f>finale!B18</f>
        <v>Janoutová</v>
      </c>
      <c r="C92" s="52" t="str">
        <f>finale!C18</f>
        <v>Dnes to dáme</v>
      </c>
      <c r="D92" s="52">
        <f>finale!D18</f>
        <v>115</v>
      </c>
      <c r="E92" s="52">
        <f>finale!E18</f>
        <v>8</v>
      </c>
      <c r="F92" s="52">
        <f>finale!F18</f>
        <v>123</v>
      </c>
    </row>
    <row r="93" spans="1:6" x14ac:dyDescent="0.25">
      <c r="A93">
        <v>141</v>
      </c>
      <c r="B93" s="52" t="str">
        <f>semifinale!G22</f>
        <v>Michaela Lejsková</v>
      </c>
      <c r="C93" s="52" t="str">
        <f>semifinale!H22</f>
        <v>Ptáci Jarabáci</v>
      </c>
      <c r="D93" s="52">
        <f>semifinale!I22</f>
        <v>115</v>
      </c>
      <c r="E93" s="52">
        <f>semifinale!J22</f>
        <v>8</v>
      </c>
      <c r="F93" s="52">
        <f>semifinale!K22</f>
        <v>123</v>
      </c>
    </row>
    <row r="94" spans="1:6" x14ac:dyDescent="0.25">
      <c r="A94">
        <v>182</v>
      </c>
      <c r="B94" s="52" t="str">
        <f>semifinale!B34</f>
        <v>Petr Ducháček</v>
      </c>
      <c r="C94" s="52" t="str">
        <f>semifinale!C34</f>
        <v>Nuck Chorris</v>
      </c>
      <c r="D94" s="52">
        <f>semifinale!D34</f>
        <v>123</v>
      </c>
      <c r="E94" s="52">
        <f>semifinale!E34</f>
        <v>0</v>
      </c>
      <c r="F94" s="52">
        <f>semifinale!F34</f>
        <v>123</v>
      </c>
    </row>
    <row r="95" spans="1:6" x14ac:dyDescent="0.25">
      <c r="A95">
        <v>211</v>
      </c>
      <c r="B95" s="52" t="str">
        <f>semifinale!G11</f>
        <v>Stanislav Hubka</v>
      </c>
      <c r="C95" s="52" t="str">
        <f>semifinale!H11</f>
        <v>Strike Strahov</v>
      </c>
      <c r="D95" s="52">
        <f>semifinale!I11</f>
        <v>123</v>
      </c>
      <c r="E95" s="52">
        <f>semifinale!J11</f>
        <v>0</v>
      </c>
      <c r="F95" s="52">
        <f>semifinale!K11</f>
        <v>123</v>
      </c>
    </row>
    <row r="96" spans="1:6" x14ac:dyDescent="0.25">
      <c r="A96">
        <v>240</v>
      </c>
      <c r="B96" s="52" t="str">
        <f>semifinale!B49</f>
        <v>Vlasta Černý</v>
      </c>
      <c r="C96" s="52" t="str">
        <f>semifinale!C49</f>
        <v>Gazpacho</v>
      </c>
      <c r="D96" s="52">
        <f>semifinale!D49</f>
        <v>123</v>
      </c>
      <c r="E96" s="52">
        <f>semifinale!E49</f>
        <v>0</v>
      </c>
      <c r="F96" s="52">
        <f>semifinale!F49</f>
        <v>123</v>
      </c>
    </row>
    <row r="97" spans="1:6" x14ac:dyDescent="0.25">
      <c r="A97">
        <v>179</v>
      </c>
      <c r="B97" s="52" t="str">
        <f>'1. kolo'!G85</f>
        <v>Petr Ayeboa</v>
      </c>
      <c r="C97" s="52" t="str">
        <f>'1. kolo'!H85</f>
        <v>Dnes to dáme</v>
      </c>
      <c r="D97" s="52">
        <f>'1. kolo'!I85</f>
        <v>114</v>
      </c>
      <c r="E97" s="52">
        <f>'1. kolo'!E176</f>
        <v>0</v>
      </c>
      <c r="F97" s="52">
        <f>'1. kolo'!K85</f>
        <v>122</v>
      </c>
    </row>
    <row r="98" spans="1:6" x14ac:dyDescent="0.25">
      <c r="A98">
        <v>193</v>
      </c>
      <c r="B98" s="52" t="str">
        <f>semifinale!G18</f>
        <v>Petr Melichar</v>
      </c>
      <c r="C98" s="52" t="str">
        <f>semifinale!H18</f>
        <v>Gentlemani s koulema</v>
      </c>
      <c r="D98" s="52">
        <f>semifinale!I18</f>
        <v>122</v>
      </c>
      <c r="E98" s="52">
        <f>semifinale!J18</f>
        <v>0</v>
      </c>
      <c r="F98" s="52">
        <f>semifinale!K18</f>
        <v>122</v>
      </c>
    </row>
    <row r="99" spans="1:6" x14ac:dyDescent="0.25">
      <c r="A99">
        <v>249</v>
      </c>
      <c r="B99" s="52" t="str">
        <f>'1. kolo'!B52</f>
        <v>Zuzana Dočekalová</v>
      </c>
      <c r="C99" s="52" t="str">
        <f>'1. kolo'!C52</f>
        <v>Koulející se smršť</v>
      </c>
      <c r="D99" s="52">
        <f>'1. kolo'!D52</f>
        <v>114</v>
      </c>
      <c r="E99" s="52">
        <f>'1. kolo'!E52</f>
        <v>8</v>
      </c>
      <c r="F99" s="52">
        <f>'1. kolo'!F52</f>
        <v>122</v>
      </c>
    </row>
    <row r="100" spans="1:6" x14ac:dyDescent="0.25">
      <c r="A100">
        <v>84</v>
      </c>
      <c r="B100" s="52" t="str">
        <f>semifinale!B19</f>
        <v>Jana Mikušová</v>
      </c>
      <c r="C100" s="52" t="str">
        <f>semifinale!C19</f>
        <v>Gentlemani s koulema</v>
      </c>
      <c r="D100" s="52">
        <f>semifinale!D19</f>
        <v>112</v>
      </c>
      <c r="E100" s="52">
        <f>semifinale!E19</f>
        <v>8</v>
      </c>
      <c r="F100" s="52">
        <f>semifinale!F19</f>
        <v>120</v>
      </c>
    </row>
    <row r="101" spans="1:6" x14ac:dyDescent="0.25">
      <c r="A101">
        <v>108</v>
      </c>
      <c r="B101" s="52" t="str">
        <f>'1. kolo'!B82</f>
        <v>Katka Hašlarová</v>
      </c>
      <c r="C101" s="52" t="str">
        <f>'1. kolo'!C82</f>
        <v>Gazpacho</v>
      </c>
      <c r="D101" s="52">
        <f>'1. kolo'!D82</f>
        <v>112</v>
      </c>
      <c r="E101" s="52">
        <f>'1. kolo'!E82</f>
        <v>8</v>
      </c>
      <c r="F101" s="52">
        <f>'1. kolo'!F82</f>
        <v>120</v>
      </c>
    </row>
    <row r="102" spans="1:6" x14ac:dyDescent="0.25">
      <c r="A102">
        <v>33</v>
      </c>
      <c r="B102" s="52" t="str">
        <f>semifinale!B14</f>
        <v>Ayeboua</v>
      </c>
      <c r="C102" s="52" t="str">
        <f>semifinale!C14</f>
        <v>Dnes to dáme</v>
      </c>
      <c r="D102" s="52">
        <f>semifinale!D14</f>
        <v>119</v>
      </c>
      <c r="E102" s="52">
        <f>semifinale!E14</f>
        <v>0</v>
      </c>
      <c r="F102" s="52">
        <f>semifinale!F14</f>
        <v>119</v>
      </c>
    </row>
    <row r="103" spans="1:6" x14ac:dyDescent="0.25">
      <c r="A103">
        <v>61</v>
      </c>
      <c r="B103" s="52" t="str">
        <f>semifinale!B46</f>
        <v>Fosil 3</v>
      </c>
      <c r="C103" s="52" t="str">
        <f>semifinale!C46</f>
        <v>Fosilie</v>
      </c>
      <c r="D103" s="52">
        <f>semifinale!D46</f>
        <v>119</v>
      </c>
      <c r="E103" s="52">
        <f>semifinale!E46</f>
        <v>0</v>
      </c>
      <c r="F103" s="52">
        <f>semifinale!F46</f>
        <v>119</v>
      </c>
    </row>
    <row r="104" spans="1:6" x14ac:dyDescent="0.25">
      <c r="A104">
        <v>62</v>
      </c>
      <c r="B104" s="52" t="str">
        <f>'1. kolo'!B96</f>
        <v>František Štampach</v>
      </c>
      <c r="C104" s="52" t="str">
        <f>'1. kolo'!C96</f>
        <v>Turingovo-Tarského koule</v>
      </c>
      <c r="D104" s="52">
        <f>'1. kolo'!D96</f>
        <v>119</v>
      </c>
      <c r="E104" s="52">
        <f>'1. kolo'!E96</f>
        <v>0</v>
      </c>
      <c r="F104" s="52">
        <f>'1. kolo'!F96</f>
        <v>119</v>
      </c>
    </row>
    <row r="105" spans="1:6" x14ac:dyDescent="0.25">
      <c r="A105">
        <v>169</v>
      </c>
      <c r="B105" s="52" t="str">
        <f>semifinale!G30</f>
        <v>Pavel Korbelář</v>
      </c>
      <c r="C105" s="52" t="str">
        <f>semifinale!H30</f>
        <v>Asaci</v>
      </c>
      <c r="D105" s="52">
        <f>semifinale!I30</f>
        <v>119</v>
      </c>
      <c r="E105" s="52">
        <f>semifinale!J30</f>
        <v>0</v>
      </c>
      <c r="F105" s="52">
        <f>semifinale!K30</f>
        <v>119</v>
      </c>
    </row>
    <row r="106" spans="1:6" x14ac:dyDescent="0.25">
      <c r="A106">
        <v>230</v>
      </c>
      <c r="B106" s="52" t="str">
        <f>'1. kolo'!G60</f>
        <v>Vendy Sedlmajerová</v>
      </c>
      <c r="C106" s="52" t="str">
        <f>'1. kolo'!H60</f>
        <v>Schrodingerovy kočky</v>
      </c>
      <c r="D106" s="52">
        <f>'1. kolo'!I60</f>
        <v>110</v>
      </c>
      <c r="E106" s="52">
        <f>'1. kolo'!E151</f>
        <v>0</v>
      </c>
      <c r="F106" s="52">
        <f>'1. kolo'!K60</f>
        <v>118</v>
      </c>
    </row>
    <row r="107" spans="1:6" x14ac:dyDescent="0.25">
      <c r="A107">
        <v>94</v>
      </c>
      <c r="B107" s="52" t="str">
        <f>'1. kolo'!B32</f>
        <v>Jaroslav Burda ml.</v>
      </c>
      <c r="C107" s="52" t="str">
        <f>'1. kolo'!C32</f>
        <v>ZABIJÁCI</v>
      </c>
      <c r="D107" s="52">
        <f>'1. kolo'!D32</f>
        <v>117</v>
      </c>
      <c r="E107" s="52">
        <f>'1. kolo'!E32</f>
        <v>0</v>
      </c>
      <c r="F107" s="52">
        <f>'1. kolo'!F32</f>
        <v>117</v>
      </c>
    </row>
    <row r="108" spans="1:6" x14ac:dyDescent="0.25">
      <c r="A108">
        <v>183</v>
      </c>
      <c r="B108" s="52" t="str">
        <f>'1. kolo'!G45</f>
        <v>Petr Ducháček</v>
      </c>
      <c r="C108" s="52" t="str">
        <f>'1. kolo'!H45</f>
        <v>Nuck Chorris</v>
      </c>
      <c r="D108" s="52">
        <f>'1. kolo'!I45</f>
        <v>117</v>
      </c>
      <c r="E108" s="52">
        <f>'1. kolo'!E136</f>
        <v>0</v>
      </c>
      <c r="F108" s="52">
        <f>'1. kolo'!K45</f>
        <v>117</v>
      </c>
    </row>
    <row r="109" spans="1:6" x14ac:dyDescent="0.25">
      <c r="A109">
        <v>91</v>
      </c>
      <c r="B109" s="52" t="str">
        <f>semifinale!B6</f>
        <v>Jaromím Příhoda</v>
      </c>
      <c r="C109" s="52" t="str">
        <f>semifinale!C6</f>
        <v>Barbudos</v>
      </c>
      <c r="D109" s="52">
        <f>semifinale!D6</f>
        <v>116</v>
      </c>
      <c r="E109" s="52">
        <f>semifinale!E6</f>
        <v>0</v>
      </c>
      <c r="F109" s="52">
        <f>semifinale!F6</f>
        <v>116</v>
      </c>
    </row>
    <row r="110" spans="1:6" x14ac:dyDescent="0.25">
      <c r="A110">
        <v>69</v>
      </c>
      <c r="B110" s="52" t="str">
        <f>semifinale!B9</f>
        <v>Ilona Krumlovská</v>
      </c>
      <c r="C110" s="52" t="str">
        <f>semifinale!C9</f>
        <v>Strike Strahov</v>
      </c>
      <c r="D110" s="52">
        <f>semifinale!D9</f>
        <v>107</v>
      </c>
      <c r="E110" s="52">
        <f>semifinale!E9</f>
        <v>8</v>
      </c>
      <c r="F110" s="52">
        <f>semifinale!F9</f>
        <v>115</v>
      </c>
    </row>
    <row r="111" spans="1:6" x14ac:dyDescent="0.25">
      <c r="A111">
        <v>154</v>
      </c>
      <c r="B111" s="52" t="str">
        <f>'1. kolo'!G41</f>
        <v xml:space="preserve">Michal Strnad </v>
      </c>
      <c r="C111" s="52" t="str">
        <f>'1. kolo'!H41</f>
        <v>Friendship is Magic</v>
      </c>
      <c r="D111" s="52">
        <f>'1. kolo'!I41</f>
        <v>114</v>
      </c>
      <c r="E111" s="52">
        <f>'1. kolo'!E132</f>
        <v>0</v>
      </c>
      <c r="F111" s="52">
        <f>'1. kolo'!K41</f>
        <v>114</v>
      </c>
    </row>
    <row r="112" spans="1:6" x14ac:dyDescent="0.25">
      <c r="A112">
        <v>221</v>
      </c>
      <c r="B112" s="52" t="str">
        <f>'1. kolo'!B9</f>
        <v>Tomáš Kaňovský</v>
      </c>
      <c r="C112" s="52" t="str">
        <f>'1. kolo'!C9</f>
        <v>Ptáci Jarabáci</v>
      </c>
      <c r="D112" s="52">
        <f>'1. kolo'!D9</f>
        <v>113</v>
      </c>
      <c r="E112" s="52">
        <f>'1. kolo'!E9</f>
        <v>0</v>
      </c>
      <c r="F112" s="52">
        <f>'1. kolo'!F9</f>
        <v>113</v>
      </c>
    </row>
    <row r="113" spans="1:6" x14ac:dyDescent="0.25">
      <c r="A113">
        <v>75</v>
      </c>
      <c r="B113" s="52" t="str">
        <f>'1. kolo'!B100</f>
        <v>Jan Červenka</v>
      </c>
      <c r="C113" s="52" t="str">
        <f>'1. kolo'!C100</f>
        <v>Sinners</v>
      </c>
      <c r="D113" s="52">
        <f>'1. kolo'!D100</f>
        <v>112</v>
      </c>
      <c r="E113" s="52">
        <f>'1. kolo'!E100</f>
        <v>0</v>
      </c>
      <c r="F113" s="52">
        <f>'1. kolo'!F100</f>
        <v>112</v>
      </c>
    </row>
    <row r="114" spans="1:6" x14ac:dyDescent="0.25">
      <c r="A114">
        <v>204</v>
      </c>
      <c r="B114" s="52" t="str">
        <f>semifinale!G7</f>
        <v>Příhoda Jaromír</v>
      </c>
      <c r="C114" s="52" t="str">
        <f>semifinale!H7</f>
        <v>Barbudos</v>
      </c>
      <c r="D114" s="52">
        <f>semifinale!I7</f>
        <v>112</v>
      </c>
      <c r="E114" s="52">
        <f>semifinale!J7</f>
        <v>0</v>
      </c>
      <c r="F114" s="52">
        <f>semifinale!K7</f>
        <v>112</v>
      </c>
    </row>
    <row r="115" spans="1:6" x14ac:dyDescent="0.25">
      <c r="A115">
        <v>47</v>
      </c>
      <c r="B115" s="52" t="str">
        <f>'1. kolo'!G74</f>
        <v>Fosil 1</v>
      </c>
      <c r="C115" s="52" t="str">
        <f>'1. kolo'!H74</f>
        <v>Fosilie</v>
      </c>
      <c r="D115" s="52">
        <f>'1. kolo'!I74</f>
        <v>111</v>
      </c>
      <c r="E115" s="52">
        <f>'1. kolo'!E165</f>
        <v>0</v>
      </c>
      <c r="F115" s="52">
        <f>'1. kolo'!K74</f>
        <v>111</v>
      </c>
    </row>
    <row r="116" spans="1:6" x14ac:dyDescent="0.25">
      <c r="A116">
        <v>36</v>
      </c>
      <c r="B116" s="52" t="str">
        <f>semifinale!G17</f>
        <v>David Nejeral</v>
      </c>
      <c r="C116" s="52" t="str">
        <f>semifinale!H17</f>
        <v>Gentlemani s koulema</v>
      </c>
      <c r="D116" s="52">
        <f>semifinale!I17</f>
        <v>110</v>
      </c>
      <c r="E116" s="52">
        <f>semifinale!J17</f>
        <v>0</v>
      </c>
      <c r="F116" s="52">
        <f>semifinale!K17</f>
        <v>110</v>
      </c>
    </row>
    <row r="117" spans="1:6" x14ac:dyDescent="0.25">
      <c r="A117">
        <v>67</v>
      </c>
      <c r="B117" s="52" t="str">
        <f>'1. kolo'!G78</f>
        <v>Honza Silvestr</v>
      </c>
      <c r="C117" s="52" t="str">
        <f>'1. kolo'!H78</f>
        <v>Mooovers</v>
      </c>
      <c r="D117" s="52">
        <f>'1. kolo'!I78</f>
        <v>110</v>
      </c>
      <c r="E117" s="52">
        <f>'1. kolo'!E169</f>
        <v>0</v>
      </c>
      <c r="F117" s="52">
        <f>'1. kolo'!K78</f>
        <v>110</v>
      </c>
    </row>
    <row r="118" spans="1:6" x14ac:dyDescent="0.25">
      <c r="A118">
        <v>165</v>
      </c>
      <c r="B118" s="52" t="str">
        <f>semifinale!B38</f>
        <v>Ondra Suchánek</v>
      </c>
      <c r="C118" s="52" t="str">
        <f>semifinale!C38</f>
        <v>Mooovers</v>
      </c>
      <c r="D118" s="52">
        <f>semifinale!D38</f>
        <v>110</v>
      </c>
      <c r="E118" s="52">
        <f>semifinale!E38</f>
        <v>0</v>
      </c>
      <c r="F118" s="52">
        <f>semifinale!F38</f>
        <v>110</v>
      </c>
    </row>
    <row r="119" spans="1:6" x14ac:dyDescent="0.25">
      <c r="A119">
        <v>187</v>
      </c>
      <c r="B119" s="52" t="str">
        <f>semifinale!G26</f>
        <v>Petr Hnyk</v>
      </c>
      <c r="C119" s="52" t="str">
        <f>semifinale!H26</f>
        <v>Krysí smrť</v>
      </c>
      <c r="D119" s="52">
        <f>semifinale!I26</f>
        <v>110</v>
      </c>
      <c r="E119" s="52">
        <f>semifinale!J26</f>
        <v>0</v>
      </c>
      <c r="F119" s="52">
        <f>semifinale!K26</f>
        <v>110</v>
      </c>
    </row>
    <row r="120" spans="1:6" x14ac:dyDescent="0.25">
      <c r="A120">
        <v>215</v>
      </c>
      <c r="B120" s="52" t="str">
        <f>'1. kolo'!G28</f>
        <v>Stanislava Palánová</v>
      </c>
      <c r="C120" s="52" t="str">
        <f>'1. kolo'!H28</f>
        <v>Bobule</v>
      </c>
      <c r="D120" s="52">
        <f>'1. kolo'!I28</f>
        <v>102</v>
      </c>
      <c r="E120" s="52">
        <f>'1. kolo'!E119</f>
        <v>0</v>
      </c>
      <c r="F120" s="52">
        <f>'1. kolo'!K28</f>
        <v>110</v>
      </c>
    </row>
    <row r="121" spans="1:6" x14ac:dyDescent="0.25">
      <c r="A121">
        <v>48</v>
      </c>
      <c r="B121" s="52" t="str">
        <f>finale!B6</f>
        <v>Fosil 1</v>
      </c>
      <c r="C121" s="52" t="str">
        <f>finale!C6</f>
        <v>Fosilie</v>
      </c>
      <c r="D121" s="52">
        <f>finale!D6</f>
        <v>101</v>
      </c>
      <c r="E121" s="52">
        <f>finale!E6</f>
        <v>8</v>
      </c>
      <c r="F121" s="52">
        <f>finale!F6</f>
        <v>109</v>
      </c>
    </row>
    <row r="122" spans="1:6" x14ac:dyDescent="0.25">
      <c r="A122">
        <v>63</v>
      </c>
      <c r="B122" s="52" t="str">
        <f>'1. kolo'!G96</f>
        <v>František Štampach</v>
      </c>
      <c r="C122" s="52" t="str">
        <f>'1. kolo'!H96</f>
        <v>Turingovo-Tarského koule</v>
      </c>
      <c r="D122" s="52">
        <f>'1. kolo'!I96</f>
        <v>109</v>
      </c>
      <c r="E122" s="52">
        <f>'1. kolo'!J96</f>
        <v>0</v>
      </c>
      <c r="F122" s="52">
        <f>'1. kolo'!K96</f>
        <v>109</v>
      </c>
    </row>
    <row r="123" spans="1:6" x14ac:dyDescent="0.25">
      <c r="A123">
        <v>70</v>
      </c>
      <c r="B123" s="52" t="str">
        <f>'1. kolo'!G24</f>
        <v>Ilona Krumlovská</v>
      </c>
      <c r="C123" s="52" t="str">
        <f>'1. kolo'!H24</f>
        <v>Strike Strahov</v>
      </c>
      <c r="D123" s="52">
        <f>'1. kolo'!I24</f>
        <v>101</v>
      </c>
      <c r="E123" s="52">
        <f>'1. kolo'!E115</f>
        <v>0</v>
      </c>
      <c r="F123" s="52">
        <f>'1. kolo'!K24</f>
        <v>109</v>
      </c>
    </row>
    <row r="124" spans="1:6" x14ac:dyDescent="0.25">
      <c r="A124">
        <v>207</v>
      </c>
      <c r="B124" s="52" t="str">
        <f>'1. kolo'!G53</f>
        <v>Radek Novák</v>
      </c>
      <c r="C124" s="52" t="str">
        <f>'1. kolo'!H53</f>
        <v>Koulející se smršť</v>
      </c>
      <c r="D124" s="52">
        <f>'1. kolo'!I53</f>
        <v>109</v>
      </c>
      <c r="E124" s="52">
        <f>'1. kolo'!E144</f>
        <v>0</v>
      </c>
      <c r="F124" s="52">
        <f>'1. kolo'!K53</f>
        <v>109</v>
      </c>
    </row>
    <row r="125" spans="1:6" x14ac:dyDescent="0.25">
      <c r="A125">
        <v>225</v>
      </c>
      <c r="B125" s="52" t="str">
        <f>semifinale!G35</f>
        <v>Tomáš Kouřim</v>
      </c>
      <c r="C125" s="52" t="str">
        <f>semifinale!H35</f>
        <v>Nuck Chorris</v>
      </c>
      <c r="D125" s="52">
        <f>semifinale!I35</f>
        <v>109</v>
      </c>
      <c r="E125" s="52">
        <f>semifinale!J35</f>
        <v>0</v>
      </c>
      <c r="F125" s="52">
        <f>semifinale!K35</f>
        <v>109</v>
      </c>
    </row>
    <row r="126" spans="1:6" x14ac:dyDescent="0.25">
      <c r="A126">
        <v>90</v>
      </c>
      <c r="B126" s="52" t="str">
        <f>'1. kolo'!G86</f>
        <v>Janoutová</v>
      </c>
      <c r="C126" s="52" t="str">
        <f>'1. kolo'!H86</f>
        <v>Dnes to dáme</v>
      </c>
      <c r="D126" s="52">
        <f>'1. kolo'!I86</f>
        <v>100</v>
      </c>
      <c r="E126" s="52">
        <f>'1. kolo'!E177</f>
        <v>0</v>
      </c>
      <c r="F126" s="52">
        <f>'1. kolo'!K86</f>
        <v>108</v>
      </c>
    </row>
    <row r="127" spans="1:6" x14ac:dyDescent="0.25">
      <c r="A127">
        <v>129</v>
      </c>
      <c r="B127" s="52" t="str">
        <f>semifinale!B50</f>
        <v>Martin Černý</v>
      </c>
      <c r="C127" s="52" t="str">
        <f>semifinale!C50</f>
        <v>Gazpacho</v>
      </c>
      <c r="D127" s="52">
        <f>semifinale!D50</f>
        <v>107</v>
      </c>
      <c r="E127" s="52">
        <f>semifinale!E50</f>
        <v>0</v>
      </c>
      <c r="F127" s="52">
        <f>semifinale!F50</f>
        <v>107</v>
      </c>
    </row>
    <row r="128" spans="1:6" x14ac:dyDescent="0.25">
      <c r="A128">
        <v>241</v>
      </c>
      <c r="B128" s="52" t="str">
        <f>'1. kolo'!B80</f>
        <v>Vlasta Černý</v>
      </c>
      <c r="C128" s="52" t="str">
        <f>'1. kolo'!C80</f>
        <v>Gazpacho</v>
      </c>
      <c r="D128" s="52">
        <f>'1. kolo'!D80</f>
        <v>107</v>
      </c>
      <c r="E128" s="52">
        <f>'1. kolo'!E80</f>
        <v>0</v>
      </c>
      <c r="F128" s="52">
        <f>'1. kolo'!F80</f>
        <v>107</v>
      </c>
    </row>
    <row r="129" spans="1:6" x14ac:dyDescent="0.25">
      <c r="A129">
        <v>132</v>
      </c>
      <c r="B129" s="52" t="str">
        <f>semifinale!B25</f>
        <v>Martin Rybár</v>
      </c>
      <c r="C129" s="52" t="str">
        <f>semifinale!C25</f>
        <v>Krysí smrť</v>
      </c>
      <c r="D129" s="52">
        <f>semifinale!D25</f>
        <v>106</v>
      </c>
      <c r="E129" s="52">
        <f>semifinale!E25</f>
        <v>0</v>
      </c>
      <c r="F129" s="52">
        <f>semifinale!F25</f>
        <v>106</v>
      </c>
    </row>
    <row r="130" spans="1:6" x14ac:dyDescent="0.25">
      <c r="A130">
        <v>194</v>
      </c>
      <c r="B130" s="52" t="str">
        <f>semifinale!B18</f>
        <v>Petr Melichar</v>
      </c>
      <c r="C130" s="52" t="str">
        <f>semifinale!C18</f>
        <v>Gentlemani s koulema</v>
      </c>
      <c r="D130" s="52">
        <f>semifinale!D18</f>
        <v>106</v>
      </c>
      <c r="E130" s="52">
        <f>semifinale!E18</f>
        <v>0</v>
      </c>
      <c r="F130" s="52">
        <f>semifinale!F18</f>
        <v>106</v>
      </c>
    </row>
    <row r="131" spans="1:6" x14ac:dyDescent="0.25">
      <c r="A131">
        <v>250</v>
      </c>
      <c r="B131" s="52" t="str">
        <f>semifinale!G41</f>
        <v>Zuzana Dočekalová</v>
      </c>
      <c r="C131" s="52" t="str">
        <f>semifinale!H41</f>
        <v>Koulející se smršť</v>
      </c>
      <c r="D131" s="52">
        <f>semifinale!I41</f>
        <v>98</v>
      </c>
      <c r="E131" s="52">
        <f>semifinale!J41</f>
        <v>8</v>
      </c>
      <c r="F131" s="52">
        <f>semifinale!K41</f>
        <v>106</v>
      </c>
    </row>
    <row r="132" spans="1:6" x14ac:dyDescent="0.25">
      <c r="A132">
        <v>71</v>
      </c>
      <c r="B132" s="52" t="str">
        <f>'1. kolo'!B24</f>
        <v>Ilona Krumlovská</v>
      </c>
      <c r="C132" s="52" t="str">
        <f>'1. kolo'!C24</f>
        <v>Strike Strahov</v>
      </c>
      <c r="D132" s="52">
        <f>'1. kolo'!D24</f>
        <v>97</v>
      </c>
      <c r="E132" s="52">
        <f>'1. kolo'!E24</f>
        <v>8</v>
      </c>
      <c r="F132" s="52">
        <f>'1. kolo'!F24</f>
        <v>105</v>
      </c>
    </row>
    <row r="133" spans="1:6" x14ac:dyDescent="0.25">
      <c r="A133">
        <v>85</v>
      </c>
      <c r="B133" s="52" t="str">
        <f>'1. kolo'!G50</f>
        <v>Jana Mikušová</v>
      </c>
      <c r="C133" s="52" t="str">
        <f>'1. kolo'!H50</f>
        <v>Gentlemani s koulema (ZvZ)</v>
      </c>
      <c r="D133" s="52">
        <f>'1. kolo'!I50</f>
        <v>97</v>
      </c>
      <c r="E133" s="52">
        <f>'1. kolo'!E141</f>
        <v>0</v>
      </c>
      <c r="F133" s="52">
        <f>'1. kolo'!K50</f>
        <v>105</v>
      </c>
    </row>
    <row r="134" spans="1:6" x14ac:dyDescent="0.25">
      <c r="A134">
        <v>137</v>
      </c>
      <c r="B134" s="52" t="str">
        <f>'1. kolo'!B12</f>
        <v>Martina Kozlová</v>
      </c>
      <c r="C134" s="52" t="str">
        <f>'1. kolo'!C12</f>
        <v>Hopiky hop</v>
      </c>
      <c r="D134" s="52">
        <f>'1. kolo'!D12</f>
        <v>97</v>
      </c>
      <c r="E134" s="52">
        <f>'1. kolo'!E12</f>
        <v>8</v>
      </c>
      <c r="F134" s="52">
        <f>'1. kolo'!F12</f>
        <v>105</v>
      </c>
    </row>
    <row r="135" spans="1:6" x14ac:dyDescent="0.25">
      <c r="A135">
        <v>163</v>
      </c>
      <c r="B135" s="52" t="str">
        <f>'1. kolo'!B13</f>
        <v>Monika Švikruhová</v>
      </c>
      <c r="C135" s="52" t="str">
        <f>'1. kolo'!C13</f>
        <v>Hopiky hop</v>
      </c>
      <c r="D135" s="52">
        <f>'1. kolo'!D13</f>
        <v>97</v>
      </c>
      <c r="E135" s="52">
        <f>'1. kolo'!E13</f>
        <v>8</v>
      </c>
      <c r="F135" s="52">
        <f>'1. kolo'!F13</f>
        <v>105</v>
      </c>
    </row>
    <row r="136" spans="1:6" x14ac:dyDescent="0.25">
      <c r="A136">
        <v>25</v>
      </c>
      <c r="B136" s="52" t="str">
        <f>'1. kolo'!G66</f>
        <v>Angelika Průchová</v>
      </c>
      <c r="C136" s="52" t="str">
        <f>'1. kolo'!H66</f>
        <v>BESTým</v>
      </c>
      <c r="D136" s="52">
        <f>'1. kolo'!I66</f>
        <v>96</v>
      </c>
      <c r="E136" s="52">
        <f>'1. kolo'!E157</f>
        <v>0</v>
      </c>
      <c r="F136" s="52">
        <f>'1. kolo'!K66</f>
        <v>104</v>
      </c>
    </row>
    <row r="137" spans="1:6" x14ac:dyDescent="0.25">
      <c r="A137">
        <v>188</v>
      </c>
      <c r="B137" s="52" t="str">
        <f>'1. kolo'!G20</f>
        <v>Petr Hodač</v>
      </c>
      <c r="C137" s="52" t="str">
        <f>'1. kolo'!H20</f>
        <v>MorganKoule</v>
      </c>
      <c r="D137" s="52">
        <f>'1. kolo'!I20</f>
        <v>104</v>
      </c>
      <c r="E137" s="52">
        <f>'1. kolo'!E111</f>
        <v>0</v>
      </c>
      <c r="F137" s="52">
        <f>'1. kolo'!K20</f>
        <v>104</v>
      </c>
    </row>
    <row r="138" spans="1:6" x14ac:dyDescent="0.25">
      <c r="A138">
        <v>226</v>
      </c>
      <c r="B138" s="52" t="str">
        <f>'1. kolo'!G44</f>
        <v>Tomáš Kouřim</v>
      </c>
      <c r="C138" s="52" t="str">
        <f>'1. kolo'!H44</f>
        <v>Nuck Chorris</v>
      </c>
      <c r="D138" s="52">
        <f>'1. kolo'!I44</f>
        <v>104</v>
      </c>
      <c r="E138" s="52">
        <f>'1. kolo'!E135</f>
        <v>0</v>
      </c>
      <c r="F138" s="52">
        <f>'1. kolo'!K44</f>
        <v>104</v>
      </c>
    </row>
    <row r="139" spans="1:6" x14ac:dyDescent="0.25">
      <c r="A139">
        <v>238</v>
      </c>
      <c r="B139" s="52" t="str">
        <f>'1. kolo'!G30</f>
        <v>Vlaďka Příhodová</v>
      </c>
      <c r="C139" s="52" t="str">
        <f>'1. kolo'!H30</f>
        <v>Bobule</v>
      </c>
      <c r="D139" s="52">
        <f>'1. kolo'!I30</f>
        <v>96</v>
      </c>
      <c r="E139" s="52">
        <f>'1. kolo'!E121</f>
        <v>0</v>
      </c>
      <c r="F139" s="52">
        <f>'1. kolo'!K30</f>
        <v>104</v>
      </c>
    </row>
    <row r="140" spans="1:6" x14ac:dyDescent="0.25">
      <c r="A140">
        <v>92</v>
      </c>
      <c r="B140" s="52" t="str">
        <f>'1. kolo'!G18</f>
        <v>Jaromír Příhoda</v>
      </c>
      <c r="C140" s="52" t="str">
        <f>'1. kolo'!H18</f>
        <v>Barbudos</v>
      </c>
      <c r="D140" s="52">
        <f>'1. kolo'!I18</f>
        <v>103</v>
      </c>
      <c r="E140" s="52">
        <f>'1. kolo'!E109</f>
        <v>0</v>
      </c>
      <c r="F140" s="52">
        <f>'1. kolo'!K18</f>
        <v>103</v>
      </c>
    </row>
    <row r="141" spans="1:6" x14ac:dyDescent="0.25">
      <c r="A141">
        <v>130</v>
      </c>
      <c r="B141" s="52" t="str">
        <f>semifinale!G50</f>
        <v>Martin Černý</v>
      </c>
      <c r="C141" s="52" t="str">
        <f>semifinale!H50</f>
        <v>Gazpacho</v>
      </c>
      <c r="D141" s="52">
        <f>semifinale!I50</f>
        <v>103</v>
      </c>
      <c r="E141" s="52">
        <f>semifinale!J50</f>
        <v>0</v>
      </c>
      <c r="F141" s="52">
        <f>semifinale!K50</f>
        <v>103</v>
      </c>
    </row>
    <row r="142" spans="1:6" x14ac:dyDescent="0.25">
      <c r="A142">
        <v>157</v>
      </c>
      <c r="B142" s="52" t="str">
        <f>'1. kolo'!G4</f>
        <v>Miroslav Musil</v>
      </c>
      <c r="C142" s="52" t="str">
        <f>'1. kolo'!H4</f>
        <v>Krysí smrť</v>
      </c>
      <c r="D142" s="52">
        <f>'1. kolo'!I4</f>
        <v>103</v>
      </c>
      <c r="E142" s="52">
        <f>'1. kolo'!E95</f>
        <v>0</v>
      </c>
      <c r="F142" s="52">
        <f>'1. kolo'!K4</f>
        <v>103</v>
      </c>
    </row>
    <row r="143" spans="1:6" x14ac:dyDescent="0.25">
      <c r="A143">
        <v>203</v>
      </c>
      <c r="B143" s="52" t="str">
        <f>finale!B10</f>
        <v>Příhoda</v>
      </c>
      <c r="C143" s="52" t="str">
        <f>finale!C10</f>
        <v>Barbudos</v>
      </c>
      <c r="D143" s="52">
        <f>finale!D10</f>
        <v>102</v>
      </c>
      <c r="E143" s="52">
        <f>finale!E10</f>
        <v>0</v>
      </c>
      <c r="F143" s="52">
        <f>finale!F10</f>
        <v>102</v>
      </c>
    </row>
    <row r="144" spans="1:6" x14ac:dyDescent="0.25">
      <c r="A144">
        <v>98</v>
      </c>
      <c r="B144" s="52" t="str">
        <f>'1. kolo'!G37</f>
        <v>Jindra Vojíková</v>
      </c>
      <c r="C144" s="52" t="str">
        <f>'1. kolo'!H37</f>
        <v>Dámský klub ČVUT</v>
      </c>
      <c r="D144" s="52">
        <f>'1. kolo'!I37</f>
        <v>93</v>
      </c>
      <c r="E144" s="52">
        <f>'1. kolo'!E128</f>
        <v>0</v>
      </c>
      <c r="F144" s="52">
        <f>'1. kolo'!K37</f>
        <v>101</v>
      </c>
    </row>
    <row r="145" spans="1:6" x14ac:dyDescent="0.25">
      <c r="A145">
        <v>131</v>
      </c>
      <c r="B145" s="52" t="str">
        <f>'1. kolo'!B81</f>
        <v>Martin Černý</v>
      </c>
      <c r="C145" s="52" t="str">
        <f>'1. kolo'!C81</f>
        <v>Gazpacho</v>
      </c>
      <c r="D145" s="52">
        <f>'1. kolo'!D81</f>
        <v>101</v>
      </c>
      <c r="E145" s="52">
        <f>'1. kolo'!E81</f>
        <v>0</v>
      </c>
      <c r="F145" s="52">
        <f>'1. kolo'!F81</f>
        <v>101</v>
      </c>
    </row>
    <row r="146" spans="1:6" x14ac:dyDescent="0.25">
      <c r="A146">
        <v>152</v>
      </c>
      <c r="B146" s="52" t="str">
        <f>'1. kolo'!G70</f>
        <v>Michal Strnad</v>
      </c>
      <c r="C146" s="52" t="str">
        <f>'1. kolo'!H70</f>
        <v>Kuželky overflow</v>
      </c>
      <c r="D146" s="52">
        <f>'1. kolo'!I70</f>
        <v>101</v>
      </c>
      <c r="E146" s="52">
        <f>'1. kolo'!E161</f>
        <v>0</v>
      </c>
      <c r="F146" s="52">
        <f>'1. kolo'!K70</f>
        <v>101</v>
      </c>
    </row>
    <row r="147" spans="1:6" x14ac:dyDescent="0.25">
      <c r="A147">
        <v>56</v>
      </c>
      <c r="B147" s="52" t="str">
        <f>semifinale!B45</f>
        <v>Fosil 2</v>
      </c>
      <c r="C147" s="52" t="str">
        <f>semifinale!C45</f>
        <v>Fosilie</v>
      </c>
      <c r="D147" s="52">
        <f>semifinale!D45</f>
        <v>100</v>
      </c>
      <c r="E147" s="52">
        <f>semifinale!E45</f>
        <v>0</v>
      </c>
      <c r="F147" s="52">
        <f>semifinale!F45</f>
        <v>100</v>
      </c>
    </row>
    <row r="148" spans="1:6" x14ac:dyDescent="0.25">
      <c r="A148">
        <v>68</v>
      </c>
      <c r="B148" s="52" t="str">
        <f>finale!B14</f>
        <v>Honza Silvestr</v>
      </c>
      <c r="C148" s="52" t="str">
        <f>finale!C14</f>
        <v>Mooovers</v>
      </c>
      <c r="D148" s="52">
        <f>finale!D14</f>
        <v>100</v>
      </c>
      <c r="E148" s="52">
        <f>finale!E14</f>
        <v>0</v>
      </c>
      <c r="F148" s="52">
        <f>finale!F14</f>
        <v>100</v>
      </c>
    </row>
    <row r="149" spans="1:6" x14ac:dyDescent="0.25">
      <c r="A149">
        <v>81</v>
      </c>
      <c r="B149" s="52" t="str">
        <f>finale!B9</f>
        <v>Jana Guregová</v>
      </c>
      <c r="C149" s="52" t="str">
        <f>finale!C9</f>
        <v>Barbudos</v>
      </c>
      <c r="D149" s="52">
        <f>finale!D9</f>
        <v>92</v>
      </c>
      <c r="E149" s="52">
        <f>finale!E9</f>
        <v>8</v>
      </c>
      <c r="F149" s="52">
        <f>finale!F9</f>
        <v>100</v>
      </c>
    </row>
    <row r="150" spans="1:6" x14ac:dyDescent="0.25">
      <c r="A150">
        <v>96</v>
      </c>
      <c r="B150" s="52" t="str">
        <f>'1. kolo'!B33</f>
        <v>Jaroslav Burda st.</v>
      </c>
      <c r="C150" s="52" t="str">
        <f>'1. kolo'!C33</f>
        <v>ZABIJÁCI</v>
      </c>
      <c r="D150" s="52">
        <f>'1. kolo'!D33</f>
        <v>100</v>
      </c>
      <c r="E150" s="52">
        <f>'1. kolo'!E33</f>
        <v>0</v>
      </c>
      <c r="F150" s="52">
        <f>'1. kolo'!F33</f>
        <v>100</v>
      </c>
    </row>
    <row r="151" spans="1:6" x14ac:dyDescent="0.25">
      <c r="A151">
        <v>158</v>
      </c>
      <c r="B151" s="52" t="str">
        <f>semifinale!B27</f>
        <v>Miroslav Musil</v>
      </c>
      <c r="C151" s="52" t="str">
        <f>semifinale!C27</f>
        <v>Krysí smrť</v>
      </c>
      <c r="D151" s="52">
        <f>semifinale!D27</f>
        <v>100</v>
      </c>
      <c r="E151" s="52">
        <f>semifinale!E27</f>
        <v>0</v>
      </c>
      <c r="F151" s="52">
        <f>semifinale!F27</f>
        <v>100</v>
      </c>
    </row>
    <row r="152" spans="1:6" x14ac:dyDescent="0.25">
      <c r="A152">
        <v>195</v>
      </c>
      <c r="B152" s="52" t="str">
        <f>'1. kolo'!G49</f>
        <v>Petr Melichar</v>
      </c>
      <c r="C152" s="52" t="str">
        <f>'1. kolo'!H49</f>
        <v>Gentlemani s koulema (ZvZ)</v>
      </c>
      <c r="D152" s="52">
        <f>'1. kolo'!I49</f>
        <v>100</v>
      </c>
      <c r="E152" s="52">
        <f>'1. kolo'!E140</f>
        <v>0</v>
      </c>
      <c r="F152" s="52">
        <f>'1. kolo'!K49</f>
        <v>100</v>
      </c>
    </row>
    <row r="153" spans="1:6" x14ac:dyDescent="0.25">
      <c r="A153">
        <v>233</v>
      </c>
      <c r="B153" s="52" t="str">
        <f>'1. kolo'!B97</f>
        <v>Veronika Dvořáková</v>
      </c>
      <c r="C153" s="52" t="str">
        <f>'1. kolo'!C97</f>
        <v>Turingovo-Tarského koule</v>
      </c>
      <c r="D153" s="52">
        <f>'1. kolo'!D97</f>
        <v>100</v>
      </c>
      <c r="E153" s="52">
        <f>'1. kolo'!E97</f>
        <v>0</v>
      </c>
      <c r="F153" s="52">
        <f>'1. kolo'!F97</f>
        <v>100</v>
      </c>
    </row>
    <row r="154" spans="1:6" x14ac:dyDescent="0.25">
      <c r="A154">
        <v>242</v>
      </c>
      <c r="B154" s="52" t="str">
        <f>'1. kolo'!G80</f>
        <v>Vlasta Černý</v>
      </c>
      <c r="C154" s="52" t="str">
        <f>'1. kolo'!H80</f>
        <v>Gazpacho</v>
      </c>
      <c r="D154" s="52">
        <f>'1. kolo'!I80</f>
        <v>100</v>
      </c>
      <c r="E154" s="52">
        <f>'1. kolo'!E171</f>
        <v>0</v>
      </c>
      <c r="F154" s="52">
        <f>'1. kolo'!K80</f>
        <v>100</v>
      </c>
    </row>
    <row r="155" spans="1:6" x14ac:dyDescent="0.25">
      <c r="A155">
        <v>245</v>
      </c>
      <c r="B155" s="52" t="str">
        <f>semifinale!G29</f>
        <v>Zdeňek Valient</v>
      </c>
      <c r="C155" s="52" t="str">
        <f>semifinale!H29</f>
        <v>Asaci</v>
      </c>
      <c r="D155" s="52">
        <f>semifinale!I29</f>
        <v>100</v>
      </c>
      <c r="E155" s="52">
        <f>semifinale!J29</f>
        <v>0</v>
      </c>
      <c r="F155" s="52">
        <f>semifinale!K29</f>
        <v>100</v>
      </c>
    </row>
    <row r="156" spans="1:6" x14ac:dyDescent="0.25">
      <c r="A156">
        <v>37</v>
      </c>
      <c r="B156" s="52" t="str">
        <f>semifinale!B17</f>
        <v>David Nejeral</v>
      </c>
      <c r="C156" s="52" t="str">
        <f>semifinale!C17</f>
        <v>Gentlemani s koulema</v>
      </c>
      <c r="D156" s="52">
        <f>semifinale!D17</f>
        <v>99</v>
      </c>
      <c r="E156" s="52">
        <f>semifinale!E17</f>
        <v>0</v>
      </c>
      <c r="F156" s="52">
        <f>semifinale!F17</f>
        <v>99</v>
      </c>
    </row>
    <row r="157" spans="1:6" x14ac:dyDescent="0.25">
      <c r="A157">
        <v>40</v>
      </c>
      <c r="B157" s="52" t="str">
        <f>'1. kolo'!B56</f>
        <v>Dominik Mališ</v>
      </c>
      <c r="C157" s="52" t="str">
        <f>'1. kolo'!C56</f>
        <v>Silicon Hill</v>
      </c>
      <c r="D157" s="52">
        <f>'1. kolo'!D56</f>
        <v>97</v>
      </c>
      <c r="E157" s="52">
        <f>'1. kolo'!E56</f>
        <v>0</v>
      </c>
      <c r="F157" s="52">
        <f>'1. kolo'!F56</f>
        <v>97</v>
      </c>
    </row>
    <row r="158" spans="1:6" x14ac:dyDescent="0.25">
      <c r="A158">
        <v>124</v>
      </c>
      <c r="B158" s="52" t="str">
        <f>'1. kolo'!G61</f>
        <v>Martin Barič</v>
      </c>
      <c r="C158" s="52" t="str">
        <f>'1. kolo'!H61</f>
        <v>Schrodingerovy kočky</v>
      </c>
      <c r="D158" s="52">
        <f>'1. kolo'!I61</f>
        <v>96</v>
      </c>
      <c r="E158" s="52">
        <f>'1. kolo'!E152</f>
        <v>0</v>
      </c>
      <c r="F158" s="52">
        <f>'1. kolo'!K61</f>
        <v>96</v>
      </c>
    </row>
    <row r="159" spans="1:6" x14ac:dyDescent="0.25">
      <c r="A159">
        <v>150</v>
      </c>
      <c r="B159" s="52" t="str">
        <f>'1. kolo'!B98</f>
        <v>Michal Štádler</v>
      </c>
      <c r="C159" s="52" t="str">
        <f>'1. kolo'!C98</f>
        <v>Turingovo-Tarského koule</v>
      </c>
      <c r="D159" s="52">
        <f>'1. kolo'!D98</f>
        <v>96</v>
      </c>
      <c r="E159" s="52">
        <f>'1. kolo'!E98</f>
        <v>0</v>
      </c>
      <c r="F159" s="52">
        <f>'1. kolo'!F98</f>
        <v>96</v>
      </c>
    </row>
    <row r="160" spans="1:6" x14ac:dyDescent="0.25">
      <c r="A160">
        <v>237</v>
      </c>
      <c r="B160" s="52" t="str">
        <f>'1. kolo'!B30</f>
        <v>Vladimíra Příhodová</v>
      </c>
      <c r="C160" s="52" t="str">
        <f>'1. kolo'!C30</f>
        <v>Bobule</v>
      </c>
      <c r="D160" s="52">
        <f>'1. kolo'!D30</f>
        <v>88</v>
      </c>
      <c r="E160" s="52">
        <f>'1. kolo'!E30</f>
        <v>8</v>
      </c>
      <c r="F160" s="52">
        <f>'1. kolo'!F30</f>
        <v>96</v>
      </c>
    </row>
    <row r="161" spans="1:6" x14ac:dyDescent="0.25">
      <c r="A161">
        <v>45</v>
      </c>
      <c r="B161" s="52" t="str">
        <f>'1. kolo'!G14</f>
        <v>Eva Zajícová</v>
      </c>
      <c r="C161" s="52" t="str">
        <f>'1. kolo'!H14</f>
        <v>Hopiky hop</v>
      </c>
      <c r="D161" s="52">
        <f>'1. kolo'!I14</f>
        <v>87</v>
      </c>
      <c r="E161" s="52">
        <f>'1. kolo'!E105</f>
        <v>0</v>
      </c>
      <c r="F161" s="52">
        <f>'1. kolo'!K14</f>
        <v>95</v>
      </c>
    </row>
    <row r="162" spans="1:6" x14ac:dyDescent="0.25">
      <c r="A162">
        <v>122</v>
      </c>
      <c r="B162" s="52" t="str">
        <f>semifinale!G51</f>
        <v>Marie Moťková</v>
      </c>
      <c r="C162" s="52" t="str">
        <f>semifinale!H51</f>
        <v>Gazpacho</v>
      </c>
      <c r="D162" s="52">
        <f>semifinale!I51</f>
        <v>95</v>
      </c>
      <c r="E162" s="52">
        <f>semifinale!J51</f>
        <v>0</v>
      </c>
      <c r="F162" s="52">
        <f>semifinale!K51</f>
        <v>95</v>
      </c>
    </row>
    <row r="163" spans="1:6" x14ac:dyDescent="0.25">
      <c r="A163">
        <v>126</v>
      </c>
      <c r="B163" s="52" t="str">
        <f>'1. kolo'!B40</f>
        <v>Martin Čerňan</v>
      </c>
      <c r="C163" s="52" t="str">
        <f>'1. kolo'!C40</f>
        <v>Friendship is Magic</v>
      </c>
      <c r="D163" s="52">
        <f>'1. kolo'!D40</f>
        <v>95</v>
      </c>
      <c r="E163" s="52">
        <f>'1. kolo'!E40</f>
        <v>0</v>
      </c>
      <c r="F163" s="52">
        <f>'1. kolo'!F40</f>
        <v>95</v>
      </c>
    </row>
    <row r="164" spans="1:6" x14ac:dyDescent="0.25">
      <c r="A164">
        <v>253</v>
      </c>
      <c r="B164" s="52" t="str">
        <f>semifinale!G39</f>
        <v>Zuzana Šislerová</v>
      </c>
      <c r="C164" s="52" t="str">
        <f>semifinale!H39</f>
        <v>Mooovers</v>
      </c>
      <c r="D164" s="52">
        <f>semifinale!I39</f>
        <v>87</v>
      </c>
      <c r="E164" s="52">
        <f>semifinale!J39</f>
        <v>8</v>
      </c>
      <c r="F164" s="52">
        <f>semifinale!K39</f>
        <v>95</v>
      </c>
    </row>
    <row r="165" spans="1:6" x14ac:dyDescent="0.25">
      <c r="A165">
        <v>117</v>
      </c>
      <c r="B165" s="52" t="str">
        <f>'1. kolo'!B34</f>
        <v>Lukáš Burda</v>
      </c>
      <c r="C165" s="52" t="str">
        <f>'1. kolo'!C34</f>
        <v>ZABIJÁCI</v>
      </c>
      <c r="D165" s="52">
        <f>'1. kolo'!D34</f>
        <v>94</v>
      </c>
      <c r="E165" s="52">
        <f>'1. kolo'!E34</f>
        <v>0</v>
      </c>
      <c r="F165" s="52">
        <f>'1. kolo'!F34</f>
        <v>94</v>
      </c>
    </row>
    <row r="166" spans="1:6" x14ac:dyDescent="0.25">
      <c r="A166">
        <v>148</v>
      </c>
      <c r="B166" s="52" t="str">
        <f>'1. kolo'!B68</f>
        <v>Michal Rendla</v>
      </c>
      <c r="C166" s="52" t="str">
        <f>'1. kolo'!C68</f>
        <v>Kuželky overflow</v>
      </c>
      <c r="D166" s="52">
        <f>'1. kolo'!D68</f>
        <v>94</v>
      </c>
      <c r="E166" s="52">
        <f>'1. kolo'!E68</f>
        <v>0</v>
      </c>
      <c r="F166" s="52">
        <f>'1. kolo'!F68</f>
        <v>94</v>
      </c>
    </row>
    <row r="167" spans="1:6" x14ac:dyDescent="0.25">
      <c r="A167">
        <v>149</v>
      </c>
      <c r="B167" s="52" t="str">
        <f>'1. kolo'!G68</f>
        <v>Michal Rendla</v>
      </c>
      <c r="C167" s="52" t="str">
        <f>'1. kolo'!H68</f>
        <v>Kuželky overflow</v>
      </c>
      <c r="D167" s="52">
        <f>'1. kolo'!I68</f>
        <v>94</v>
      </c>
      <c r="E167" s="52">
        <f>'1. kolo'!E159</f>
        <v>0</v>
      </c>
      <c r="F167" s="52">
        <f>'1. kolo'!K68</f>
        <v>94</v>
      </c>
    </row>
    <row r="168" spans="1:6" x14ac:dyDescent="0.25">
      <c r="A168">
        <v>197</v>
      </c>
      <c r="B168" s="52" t="str">
        <f>'1. kolo'!B46</f>
        <v>Petr Olšák</v>
      </c>
      <c r="C168" s="52" t="str">
        <f>'1. kolo'!C46</f>
        <v>Nuck Chorris</v>
      </c>
      <c r="D168" s="52">
        <f>'1. kolo'!D46</f>
        <v>94</v>
      </c>
      <c r="E168" s="52">
        <f>'1. kolo'!E46</f>
        <v>0</v>
      </c>
      <c r="F168" s="52">
        <f>'1. kolo'!F46</f>
        <v>94</v>
      </c>
    </row>
    <row r="169" spans="1:6" x14ac:dyDescent="0.25">
      <c r="A169">
        <v>64</v>
      </c>
      <c r="B169" s="52" t="str">
        <f>semifinale!G6</f>
        <v>Guregová Jana</v>
      </c>
      <c r="C169" s="52" t="str">
        <f>semifinale!H6</f>
        <v>Barbudos</v>
      </c>
      <c r="D169" s="52">
        <f>semifinale!I6</f>
        <v>85</v>
      </c>
      <c r="E169" s="52">
        <f>semifinale!J6</f>
        <v>8</v>
      </c>
      <c r="F169" s="52">
        <f>semifinale!K6</f>
        <v>93</v>
      </c>
    </row>
    <row r="170" spans="1:6" x14ac:dyDescent="0.25">
      <c r="A170">
        <v>100</v>
      </c>
      <c r="B170" s="52" t="str">
        <f>'1. kolo'!G93</f>
        <v>Jiří Bíla</v>
      </c>
      <c r="C170" s="52" t="str">
        <f>'1. kolo'!H93</f>
        <v>Vysoký napětí</v>
      </c>
      <c r="D170" s="52">
        <f>'1. kolo'!I93</f>
        <v>93</v>
      </c>
      <c r="E170" s="52">
        <f>'1. kolo'!E184</f>
        <v>0</v>
      </c>
      <c r="F170" s="52">
        <f>'1. kolo'!K93</f>
        <v>93</v>
      </c>
    </row>
    <row r="171" spans="1:6" x14ac:dyDescent="0.25">
      <c r="A171">
        <v>121</v>
      </c>
      <c r="B171" s="52" t="str">
        <f>'1. kolo'!B86</f>
        <v>Marie Kousalíková</v>
      </c>
      <c r="C171" s="52" t="str">
        <f>'1. kolo'!C86</f>
        <v>Dnes to dáme</v>
      </c>
      <c r="D171" s="52">
        <f>'1. kolo'!D86</f>
        <v>85</v>
      </c>
      <c r="E171" s="52">
        <f>'1. kolo'!E86</f>
        <v>8</v>
      </c>
      <c r="F171" s="52">
        <f>'1. kolo'!F86</f>
        <v>93</v>
      </c>
    </row>
    <row r="172" spans="1:6" x14ac:dyDescent="0.25">
      <c r="A172">
        <v>190</v>
      </c>
      <c r="B172" s="52" t="str">
        <f>'1. kolo'!B64</f>
        <v>Petr Jarušek</v>
      </c>
      <c r="C172" s="52" t="str">
        <f>'1. kolo'!C64</f>
        <v>BESTým</v>
      </c>
      <c r="D172" s="52">
        <f>'1. kolo'!D64</f>
        <v>93</v>
      </c>
      <c r="E172" s="52">
        <f>'1. kolo'!E64</f>
        <v>0</v>
      </c>
      <c r="F172" s="52">
        <f>'1. kolo'!F64</f>
        <v>93</v>
      </c>
    </row>
    <row r="173" spans="1:6" x14ac:dyDescent="0.25">
      <c r="A173">
        <v>212</v>
      </c>
      <c r="B173" s="52" t="str">
        <f>semifinale!B11</f>
        <v>Stanislav Hubka</v>
      </c>
      <c r="C173" s="52" t="str">
        <f>semifinale!C11</f>
        <v>Strike Strahov</v>
      </c>
      <c r="D173" s="52">
        <f>semifinale!D11</f>
        <v>93</v>
      </c>
      <c r="E173" s="52">
        <f>semifinale!E11</f>
        <v>0</v>
      </c>
      <c r="F173" s="52">
        <f>semifinale!F11</f>
        <v>93</v>
      </c>
    </row>
    <row r="174" spans="1:6" x14ac:dyDescent="0.25">
      <c r="A174">
        <v>49</v>
      </c>
      <c r="B174" s="52" t="str">
        <f>semifinale!B47</f>
        <v>Fosil 1</v>
      </c>
      <c r="C174" s="52" t="str">
        <f>semifinale!C47</f>
        <v>Fosilie</v>
      </c>
      <c r="D174" s="52">
        <f>semifinale!D47</f>
        <v>92</v>
      </c>
      <c r="E174" s="52">
        <f>semifinale!E47</f>
        <v>0</v>
      </c>
      <c r="F174" s="52">
        <f>semifinale!F47</f>
        <v>92</v>
      </c>
    </row>
    <row r="175" spans="1:6" x14ac:dyDescent="0.25">
      <c r="A175">
        <v>258</v>
      </c>
      <c r="B175" s="52" t="str">
        <f>'1. kolo'!G57</f>
        <v>Zuzka Trnovská</v>
      </c>
      <c r="C175" s="52" t="str">
        <f>'1. kolo'!H57</f>
        <v>Silicon Hill</v>
      </c>
      <c r="D175" s="52">
        <f>'1. kolo'!I57</f>
        <v>84</v>
      </c>
      <c r="E175" s="52">
        <f>'1. kolo'!E148</f>
        <v>0</v>
      </c>
      <c r="F175" s="52">
        <f>'1. kolo'!K57</f>
        <v>92</v>
      </c>
    </row>
    <row r="176" spans="1:6" x14ac:dyDescent="0.25">
      <c r="A176">
        <v>26</v>
      </c>
      <c r="B176" s="52" t="str">
        <f>'1. kolo'!B29</f>
        <v>Anna Palánová</v>
      </c>
      <c r="C176" s="52" t="str">
        <f>'1. kolo'!C29</f>
        <v>Bobule</v>
      </c>
      <c r="D176" s="52">
        <f>'1. kolo'!D29</f>
        <v>83</v>
      </c>
      <c r="E176" s="52">
        <f>'1. kolo'!E29</f>
        <v>8</v>
      </c>
      <c r="F176" s="52">
        <f>'1. kolo'!F29</f>
        <v>91</v>
      </c>
    </row>
    <row r="177" spans="1:6" x14ac:dyDescent="0.25">
      <c r="A177">
        <v>222</v>
      </c>
      <c r="B177" s="52" t="str">
        <f>semifinale!G23</f>
        <v>Tomáš Kaňovský</v>
      </c>
      <c r="C177" s="52" t="str">
        <f>semifinale!H23</f>
        <v>Ptáci Jarabáci</v>
      </c>
      <c r="D177" s="52">
        <f>semifinale!I23</f>
        <v>91</v>
      </c>
      <c r="E177" s="52">
        <f>semifinale!J23</f>
        <v>0</v>
      </c>
      <c r="F177" s="52">
        <f>semifinale!K23</f>
        <v>91</v>
      </c>
    </row>
    <row r="178" spans="1:6" x14ac:dyDescent="0.25">
      <c r="A178">
        <v>234</v>
      </c>
      <c r="B178" t="str">
        <f>'1. kolo'!G100</f>
        <v>Veronika Kotková</v>
      </c>
      <c r="C178" t="str">
        <f>'1. kolo'!H100</f>
        <v>Sinners</v>
      </c>
      <c r="D178">
        <f>'1. kolo'!I100</f>
        <v>91</v>
      </c>
      <c r="E178">
        <f>'1. kolo'!J100</f>
        <v>0</v>
      </c>
      <c r="F178">
        <f>'1. kolo'!K100</f>
        <v>91</v>
      </c>
    </row>
    <row r="179" spans="1:6" x14ac:dyDescent="0.25">
      <c r="A179">
        <v>20</v>
      </c>
      <c r="B179" s="52" t="str">
        <f>'1. kolo'!G65</f>
        <v>Adam Uhlíř</v>
      </c>
      <c r="C179" s="52" t="str">
        <f>'1. kolo'!H65</f>
        <v>BESTým</v>
      </c>
      <c r="D179" s="52">
        <f>'1. kolo'!I65</f>
        <v>90</v>
      </c>
      <c r="E179" s="52">
        <f>'1. kolo'!E156</f>
        <v>0</v>
      </c>
      <c r="F179" s="52">
        <f>'1. kolo'!K65</f>
        <v>90</v>
      </c>
    </row>
    <row r="180" spans="1:6" x14ac:dyDescent="0.25">
      <c r="A180">
        <v>41</v>
      </c>
      <c r="B180" s="52" t="str">
        <f>'1. kolo'!G58</f>
        <v>Dominik Mališ</v>
      </c>
      <c r="C180" s="52" t="str">
        <f>'1. kolo'!H58</f>
        <v>Silicon Hill</v>
      </c>
      <c r="D180" s="52">
        <f>'1. kolo'!I58</f>
        <v>90</v>
      </c>
      <c r="E180" s="52">
        <f>'1. kolo'!E149</f>
        <v>0</v>
      </c>
      <c r="F180" s="52">
        <f>'1. kolo'!K58</f>
        <v>90</v>
      </c>
    </row>
    <row r="181" spans="1:6" x14ac:dyDescent="0.25">
      <c r="A181">
        <v>113</v>
      </c>
      <c r="B181" s="52" t="str">
        <f>'1. kolo'!G40</f>
        <v>Lucie Jureková</v>
      </c>
      <c r="C181" s="52" t="str">
        <f>'1. kolo'!H40</f>
        <v>Friendship is Magic</v>
      </c>
      <c r="D181" s="52">
        <f>'1. kolo'!I40</f>
        <v>82</v>
      </c>
      <c r="E181" s="52">
        <f>'1. kolo'!E131</f>
        <v>0</v>
      </c>
      <c r="F181" s="52">
        <f>'1. kolo'!K40</f>
        <v>90</v>
      </c>
    </row>
    <row r="182" spans="1:6" x14ac:dyDescent="0.25">
      <c r="A182">
        <v>208</v>
      </c>
      <c r="B182" s="52" t="str">
        <f>'1. kolo'!B54</f>
        <v>Radek Novák</v>
      </c>
      <c r="C182" s="52" t="str">
        <f>'1. kolo'!C54</f>
        <v>Koulející se smršť</v>
      </c>
      <c r="D182" s="52">
        <f>'1. kolo'!D54</f>
        <v>90</v>
      </c>
      <c r="E182" s="52">
        <f>'1. kolo'!E54</f>
        <v>0</v>
      </c>
      <c r="F182" s="52">
        <f>'1. kolo'!F54</f>
        <v>90</v>
      </c>
    </row>
    <row r="183" spans="1:6" x14ac:dyDescent="0.25">
      <c r="A183">
        <v>251</v>
      </c>
      <c r="B183" s="52" t="str">
        <f>semifinale!B41</f>
        <v>Zuzana Dočekalová</v>
      </c>
      <c r="C183" s="52" t="str">
        <f>semifinale!C41</f>
        <v>Koulející se smršť</v>
      </c>
      <c r="D183" s="52">
        <f>semifinale!D41</f>
        <v>82</v>
      </c>
      <c r="E183" s="52">
        <f>semifinale!E41</f>
        <v>8</v>
      </c>
      <c r="F183" s="52">
        <f>semifinale!F41</f>
        <v>90</v>
      </c>
    </row>
    <row r="184" spans="1:6" x14ac:dyDescent="0.25">
      <c r="A184">
        <v>72</v>
      </c>
      <c r="B184" s="52" t="str">
        <f>semifinale!G9</f>
        <v>Ilona Krumlovská</v>
      </c>
      <c r="C184" s="52" t="str">
        <f>semifinale!H9</f>
        <v>Strike Strahov</v>
      </c>
      <c r="D184" s="52">
        <f>semifinale!I9</f>
        <v>81</v>
      </c>
      <c r="E184" s="52">
        <f>semifinale!J9</f>
        <v>8</v>
      </c>
      <c r="F184" s="52">
        <f>semifinale!K9</f>
        <v>89</v>
      </c>
    </row>
    <row r="185" spans="1:6" x14ac:dyDescent="0.25">
      <c r="A185">
        <v>76</v>
      </c>
      <c r="B185" t="str">
        <f>'1. kolo'!G102</f>
        <v>Jan Červenka</v>
      </c>
      <c r="C185" t="str">
        <f>'1. kolo'!H102</f>
        <v>Sinners</v>
      </c>
      <c r="D185">
        <f>'1. kolo'!I102</f>
        <v>89</v>
      </c>
      <c r="E185">
        <f>'1. kolo'!J102</f>
        <v>0</v>
      </c>
      <c r="F185">
        <f>'1. kolo'!K102</f>
        <v>89</v>
      </c>
    </row>
    <row r="186" spans="1:6" x14ac:dyDescent="0.25">
      <c r="A186">
        <v>176</v>
      </c>
      <c r="B186" s="52" t="str">
        <f>'1. kolo'!B92</f>
        <v>Pavlík</v>
      </c>
      <c r="C186" s="52" t="str">
        <f>'1. kolo'!C92</f>
        <v>Vysoký napětí</v>
      </c>
      <c r="D186" s="52">
        <f>'1. kolo'!D92</f>
        <v>89</v>
      </c>
      <c r="E186" s="52">
        <f>'1. kolo'!E92</f>
        <v>0</v>
      </c>
      <c r="F186" s="52">
        <f>'1. kolo'!F92</f>
        <v>89</v>
      </c>
    </row>
    <row r="187" spans="1:6" x14ac:dyDescent="0.25">
      <c r="A187">
        <v>196</v>
      </c>
      <c r="B187" s="52" t="str">
        <f>'1. kolo'!B49</f>
        <v>Petr Melichar</v>
      </c>
      <c r="C187" s="52" t="str">
        <f>'1. kolo'!C49</f>
        <v>Gentlemani s koulema (ZvZ)</v>
      </c>
      <c r="D187" s="52">
        <f>'1. kolo'!D49</f>
        <v>89</v>
      </c>
      <c r="E187" s="52">
        <f>'1. kolo'!E49</f>
        <v>0</v>
      </c>
      <c r="F187" s="52">
        <f>'1. kolo'!F49</f>
        <v>89</v>
      </c>
    </row>
    <row r="188" spans="1:6" x14ac:dyDescent="0.25">
      <c r="A188">
        <v>202</v>
      </c>
      <c r="B188" s="52" t="str">
        <f>'1. kolo'!B102</f>
        <v>Petr Tománek</v>
      </c>
      <c r="C188" s="52" t="str">
        <f>'1. kolo'!C102</f>
        <v>Sinners</v>
      </c>
      <c r="D188" s="52">
        <f>'1. kolo'!D102</f>
        <v>89</v>
      </c>
      <c r="E188" s="52">
        <f>'1. kolo'!E102</f>
        <v>0</v>
      </c>
      <c r="F188" s="52">
        <f>'1. kolo'!F102</f>
        <v>89</v>
      </c>
    </row>
    <row r="189" spans="1:6" x14ac:dyDescent="0.25">
      <c r="A189">
        <v>120</v>
      </c>
      <c r="B189" s="52" t="str">
        <f>'1. kolo'!G82</f>
        <v>Marie Hoťková</v>
      </c>
      <c r="C189" s="52" t="str">
        <f>'1. kolo'!H82</f>
        <v>Gazpacho</v>
      </c>
      <c r="D189" s="52">
        <f>'1. kolo'!I82</f>
        <v>80</v>
      </c>
      <c r="E189" s="52">
        <f>'1. kolo'!E173</f>
        <v>0</v>
      </c>
      <c r="F189" s="52">
        <f>'1. kolo'!K82</f>
        <v>88</v>
      </c>
    </row>
    <row r="190" spans="1:6" x14ac:dyDescent="0.25">
      <c r="A190">
        <v>133</v>
      </c>
      <c r="B190" s="52" t="str">
        <f>'1. kolo'!G6</f>
        <v>Martin Rybár</v>
      </c>
      <c r="C190" s="52" t="str">
        <f>'1. kolo'!H6</f>
        <v>Krysí smrť</v>
      </c>
      <c r="D190" s="52">
        <f>'1. kolo'!I6</f>
        <v>88</v>
      </c>
      <c r="E190" s="52">
        <f>'1. kolo'!E97</f>
        <v>0</v>
      </c>
      <c r="F190" s="52">
        <f>'1. kolo'!K6</f>
        <v>88</v>
      </c>
    </row>
    <row r="191" spans="1:6" x14ac:dyDescent="0.25">
      <c r="A191">
        <v>231</v>
      </c>
      <c r="B191" s="52" t="str">
        <f>'1. kolo'!B60</f>
        <v>Vendy Sedlmajerová</v>
      </c>
      <c r="C191" s="52" t="str">
        <f>'1. kolo'!C60</f>
        <v>Schrodingerovy kočky</v>
      </c>
      <c r="D191" s="52">
        <f>'1. kolo'!D60</f>
        <v>80</v>
      </c>
      <c r="E191" s="52">
        <f>'1. kolo'!E60</f>
        <v>8</v>
      </c>
      <c r="F191" s="52">
        <f>'1. kolo'!F60</f>
        <v>88</v>
      </c>
    </row>
    <row r="192" spans="1:6" x14ac:dyDescent="0.25">
      <c r="A192">
        <v>256</v>
      </c>
      <c r="B192" s="52" t="str">
        <f>'1. kolo'!G77</f>
        <v>Zuzka Šislerová</v>
      </c>
      <c r="C192" s="52" t="str">
        <f>'1. kolo'!H77</f>
        <v>Mooovers</v>
      </c>
      <c r="D192" s="52">
        <f>'1. kolo'!I77</f>
        <v>80</v>
      </c>
      <c r="E192" s="52">
        <f>'1. kolo'!E168</f>
        <v>0</v>
      </c>
      <c r="F192" s="52">
        <f>'1. kolo'!K77</f>
        <v>88</v>
      </c>
    </row>
    <row r="193" spans="1:6" x14ac:dyDescent="0.25">
      <c r="A193">
        <v>35</v>
      </c>
      <c r="B193" s="52" t="str">
        <f>'1. kolo'!G62</f>
        <v>Bára Jakšová</v>
      </c>
      <c r="C193" s="52" t="str">
        <f>'1. kolo'!H62</f>
        <v>Schrodingerovy kočky</v>
      </c>
      <c r="D193" s="52">
        <f>'1. kolo'!I62</f>
        <v>79</v>
      </c>
      <c r="E193" s="52">
        <f>'1. kolo'!E153</f>
        <v>0</v>
      </c>
      <c r="F193" s="52">
        <f>'1. kolo'!K62</f>
        <v>87</v>
      </c>
    </row>
    <row r="194" spans="1:6" x14ac:dyDescent="0.25">
      <c r="A194">
        <v>95</v>
      </c>
      <c r="B194" s="52" t="str">
        <f>'1. kolo'!G32</f>
        <v>Jaroslav Burda ml.</v>
      </c>
      <c r="C194" s="52" t="str">
        <f>'1. kolo'!H32</f>
        <v>ZABIJÁCI</v>
      </c>
      <c r="D194" s="52">
        <f>'1. kolo'!I32</f>
        <v>87</v>
      </c>
      <c r="E194" s="52">
        <f>'1. kolo'!E123</f>
        <v>0</v>
      </c>
      <c r="F194" s="52">
        <f>'1. kolo'!K32</f>
        <v>87</v>
      </c>
    </row>
    <row r="195" spans="1:6" x14ac:dyDescent="0.25">
      <c r="A195">
        <v>30</v>
      </c>
      <c r="B195" s="52" t="str">
        <f>'1. kolo'!B90</f>
        <v>Antonín Ludvík</v>
      </c>
      <c r="C195" s="52" t="str">
        <f>'1. kolo'!C90</f>
        <v>Asaci</v>
      </c>
      <c r="D195" s="52">
        <f>'1. kolo'!D90</f>
        <v>86</v>
      </c>
      <c r="E195" s="52">
        <f>'1. kolo'!E90</f>
        <v>0</v>
      </c>
      <c r="F195" s="52">
        <f>'1. kolo'!F90</f>
        <v>86</v>
      </c>
    </row>
    <row r="196" spans="1:6" x14ac:dyDescent="0.25">
      <c r="A196">
        <v>109</v>
      </c>
      <c r="B196" s="52" t="str">
        <f>'1. kolo'!B58</f>
        <v>Klára Škodová</v>
      </c>
      <c r="C196" s="52" t="str">
        <f>'1. kolo'!C58</f>
        <v>Silicon Hill</v>
      </c>
      <c r="D196" s="52">
        <f>'1. kolo'!D58</f>
        <v>78</v>
      </c>
      <c r="E196" s="52">
        <f>'1. kolo'!E58</f>
        <v>8</v>
      </c>
      <c r="F196" s="52">
        <f>'1. kolo'!F58</f>
        <v>86</v>
      </c>
    </row>
    <row r="197" spans="1:6" x14ac:dyDescent="0.25">
      <c r="A197">
        <v>198</v>
      </c>
      <c r="B197" s="52" t="str">
        <f>'1. kolo'!G46</f>
        <v>Petr Olšák</v>
      </c>
      <c r="C197" s="52" t="str">
        <f>'1. kolo'!H46</f>
        <v>Nuck Chorris</v>
      </c>
      <c r="D197" s="52">
        <f>'1. kolo'!I46</f>
        <v>86</v>
      </c>
      <c r="E197" s="52">
        <f>'1. kolo'!E137</f>
        <v>0</v>
      </c>
      <c r="F197" s="52">
        <f>'1. kolo'!K46</f>
        <v>86</v>
      </c>
    </row>
    <row r="198" spans="1:6" x14ac:dyDescent="0.25">
      <c r="A198">
        <v>21</v>
      </c>
      <c r="B198" s="52" t="str">
        <f>'1. kolo'!B65</f>
        <v>Adam Uhlíř</v>
      </c>
      <c r="C198" s="52" t="str">
        <f>'1. kolo'!C65</f>
        <v>BESTým</v>
      </c>
      <c r="D198" s="52">
        <f>'1. kolo'!D65</f>
        <v>85</v>
      </c>
      <c r="E198" s="52">
        <f>'1. kolo'!E65</f>
        <v>0</v>
      </c>
      <c r="F198" s="52">
        <f>'1. kolo'!F65</f>
        <v>85</v>
      </c>
    </row>
    <row r="199" spans="1:6" x14ac:dyDescent="0.25">
      <c r="A199">
        <v>217</v>
      </c>
      <c r="B199" s="52" t="str">
        <f>'1. kolo'!B21</f>
        <v>Tomáš Gura</v>
      </c>
      <c r="C199" s="52" t="str">
        <f>'1. kolo'!C21</f>
        <v>MorganKoule</v>
      </c>
      <c r="D199" s="52">
        <f>'1. kolo'!D21</f>
        <v>85</v>
      </c>
      <c r="E199" s="52">
        <f>'1. kolo'!E21</f>
        <v>0</v>
      </c>
      <c r="F199" s="52">
        <f>'1. kolo'!F21</f>
        <v>85</v>
      </c>
    </row>
    <row r="200" spans="1:6" x14ac:dyDescent="0.25">
      <c r="A200">
        <v>27</v>
      </c>
      <c r="B200" s="52" t="str">
        <f>'1. kolo'!G29</f>
        <v>Anna Palánová</v>
      </c>
      <c r="C200" s="52" t="str">
        <f>'1. kolo'!H29</f>
        <v>Bobule</v>
      </c>
      <c r="D200" s="52">
        <f>'1. kolo'!I29</f>
        <v>76</v>
      </c>
      <c r="E200" s="52">
        <f>'1. kolo'!E120</f>
        <v>0</v>
      </c>
      <c r="F200" s="52">
        <f>'1. kolo'!K29</f>
        <v>84</v>
      </c>
    </row>
    <row r="201" spans="1:6" x14ac:dyDescent="0.25">
      <c r="A201">
        <v>46</v>
      </c>
      <c r="B201" s="52" t="str">
        <f>'1. kolo'!B14</f>
        <v>Eva Zajícová</v>
      </c>
      <c r="C201" s="52" t="str">
        <f>'1. kolo'!C14</f>
        <v>Hopiky hop</v>
      </c>
      <c r="D201" s="52">
        <f>'1. kolo'!D14</f>
        <v>76</v>
      </c>
      <c r="E201" s="52">
        <f>'1. kolo'!E14</f>
        <v>8</v>
      </c>
      <c r="F201" s="52">
        <f>'1. kolo'!F14</f>
        <v>84</v>
      </c>
    </row>
    <row r="202" spans="1:6" x14ac:dyDescent="0.25">
      <c r="A202">
        <v>110</v>
      </c>
      <c r="B202" s="52" t="str">
        <f>'1. kolo'!G56</f>
        <v>Klára Škodová</v>
      </c>
      <c r="C202" s="52" t="str">
        <f>'1. kolo'!H56</f>
        <v>Silicon Hill</v>
      </c>
      <c r="D202" s="52">
        <f>'1. kolo'!I56</f>
        <v>76</v>
      </c>
      <c r="E202" s="52">
        <f>'1. kolo'!E147</f>
        <v>0</v>
      </c>
      <c r="F202" s="52">
        <f>'1. kolo'!K56</f>
        <v>84</v>
      </c>
    </row>
    <row r="203" spans="1:6" x14ac:dyDescent="0.25">
      <c r="A203">
        <v>134</v>
      </c>
      <c r="B203" s="52" t="str">
        <f>semifinale!G25</f>
        <v>Martin Rybár</v>
      </c>
      <c r="C203" s="52" t="str">
        <f>semifinale!H25</f>
        <v>Krysí smrť</v>
      </c>
      <c r="D203" s="52">
        <f>semifinale!I25</f>
        <v>83</v>
      </c>
      <c r="E203" s="52">
        <f>semifinale!J25</f>
        <v>0</v>
      </c>
      <c r="F203" s="52">
        <f>semifinale!K25</f>
        <v>83</v>
      </c>
    </row>
    <row r="204" spans="1:6" x14ac:dyDescent="0.25">
      <c r="A204">
        <v>153</v>
      </c>
      <c r="B204" s="52" t="str">
        <f>'1. kolo'!B70</f>
        <v>Michal Strnad</v>
      </c>
      <c r="C204" s="52" t="str">
        <f>'1. kolo'!C70</f>
        <v>Kuželky overflow</v>
      </c>
      <c r="D204" s="52">
        <f>'1. kolo'!D70</f>
        <v>83</v>
      </c>
      <c r="E204" s="52">
        <f>'1. kolo'!E70</f>
        <v>0</v>
      </c>
      <c r="F204" s="52">
        <f>'1. kolo'!F70</f>
        <v>83</v>
      </c>
    </row>
    <row r="205" spans="1:6" x14ac:dyDescent="0.25">
      <c r="A205">
        <v>192</v>
      </c>
      <c r="B205" s="52" t="str">
        <f>semifinale!G38</f>
        <v>Petr Klika</v>
      </c>
      <c r="C205" s="52" t="str">
        <f>semifinale!H38</f>
        <v>Mooovers</v>
      </c>
      <c r="D205" s="52">
        <f>semifinale!I38</f>
        <v>82</v>
      </c>
      <c r="E205" s="52">
        <f>semifinale!J38</f>
        <v>0</v>
      </c>
      <c r="F205" s="52">
        <f>semifinale!K38</f>
        <v>82</v>
      </c>
    </row>
    <row r="206" spans="1:6" x14ac:dyDescent="0.25">
      <c r="A206">
        <v>216</v>
      </c>
      <c r="B206" s="52" t="str">
        <f>'1. kolo'!B28</f>
        <v>Stanislava Palánová</v>
      </c>
      <c r="C206" s="52" t="str">
        <f>'1. kolo'!C28</f>
        <v>Bobule</v>
      </c>
      <c r="D206" s="52">
        <f>'1. kolo'!D28</f>
        <v>73</v>
      </c>
      <c r="E206" s="52">
        <f>'1. kolo'!E28</f>
        <v>8</v>
      </c>
      <c r="F206" s="52">
        <f>'1. kolo'!F28</f>
        <v>81</v>
      </c>
    </row>
    <row r="207" spans="1:6" x14ac:dyDescent="0.25">
      <c r="A207">
        <v>254</v>
      </c>
      <c r="B207" s="52" t="str">
        <f>'1. kolo'!B57</f>
        <v>Zuzana Trnovská</v>
      </c>
      <c r="C207" s="52" t="str">
        <f>'1. kolo'!C57</f>
        <v>Silicon Hill</v>
      </c>
      <c r="D207" s="52">
        <f>'1. kolo'!D57</f>
        <v>73</v>
      </c>
      <c r="E207" s="52">
        <f>'1. kolo'!E57</f>
        <v>8</v>
      </c>
      <c r="F207" s="52">
        <f>'1. kolo'!F57</f>
        <v>81</v>
      </c>
    </row>
    <row r="208" spans="1:6" x14ac:dyDescent="0.25">
      <c r="A208">
        <v>24</v>
      </c>
      <c r="B208" s="52" t="str">
        <f>'1. kolo'!B62</f>
        <v>Andrew Rybář</v>
      </c>
      <c r="C208" s="52" t="str">
        <f>'1. kolo'!C62</f>
        <v>Schrodingerovy kočky</v>
      </c>
      <c r="D208" s="52">
        <f>'1. kolo'!D62</f>
        <v>80</v>
      </c>
      <c r="E208" s="52">
        <f>'1. kolo'!E62</f>
        <v>0</v>
      </c>
      <c r="F208" s="52">
        <f>'1. kolo'!F62</f>
        <v>80</v>
      </c>
    </row>
    <row r="209" spans="1:6" x14ac:dyDescent="0.25">
      <c r="A209">
        <v>125</v>
      </c>
      <c r="B209" s="52" t="str">
        <f>'1. kolo'!B61</f>
        <v>Martin Barič</v>
      </c>
      <c r="C209" s="52" t="str">
        <f>'1. kolo'!C61</f>
        <v>Schrodingerovy kočky</v>
      </c>
      <c r="D209" s="52">
        <f>'1. kolo'!D61</f>
        <v>80</v>
      </c>
      <c r="E209" s="52">
        <f>'1. kolo'!E61</f>
        <v>0</v>
      </c>
      <c r="F209" s="52">
        <f>'1. kolo'!F61</f>
        <v>80</v>
      </c>
    </row>
    <row r="210" spans="1:6" x14ac:dyDescent="0.25">
      <c r="A210">
        <v>151</v>
      </c>
      <c r="B210" s="52" t="str">
        <f>'1. kolo'!G98</f>
        <v>Michal Štádler</v>
      </c>
      <c r="C210" s="52" t="str">
        <f>'1. kolo'!H98</f>
        <v>Turingovo-Tarského koule</v>
      </c>
      <c r="D210" s="52">
        <f>'1. kolo'!I98</f>
        <v>80</v>
      </c>
      <c r="E210" s="52">
        <f>'1. kolo'!J98</f>
        <v>0</v>
      </c>
      <c r="F210" s="52">
        <f>'1. kolo'!K98</f>
        <v>80</v>
      </c>
    </row>
    <row r="211" spans="1:6" x14ac:dyDescent="0.25">
      <c r="A211">
        <v>50</v>
      </c>
      <c r="B211" s="52" t="str">
        <f>semifinale!G45</f>
        <v>Fosil 1</v>
      </c>
      <c r="C211" s="52" t="str">
        <f>semifinale!H45</f>
        <v>Fosilie</v>
      </c>
      <c r="D211" s="52">
        <f>semifinale!I45</f>
        <v>79</v>
      </c>
      <c r="E211" s="52">
        <f>semifinale!J45</f>
        <v>0</v>
      </c>
      <c r="F211" s="52">
        <f>semifinale!K45</f>
        <v>79</v>
      </c>
    </row>
    <row r="212" spans="1:6" x14ac:dyDescent="0.25">
      <c r="A212">
        <v>99</v>
      </c>
      <c r="B212" s="52" t="str">
        <f>'1. kolo'!B37</f>
        <v>Jindra Vojíková</v>
      </c>
      <c r="C212" s="52" t="str">
        <f>'1. kolo'!C37</f>
        <v>Dámský klub ČVUT</v>
      </c>
      <c r="D212" s="52">
        <f>'1. kolo'!D37</f>
        <v>71</v>
      </c>
      <c r="E212" s="52">
        <f>'1. kolo'!E37</f>
        <v>8</v>
      </c>
      <c r="F212" s="52">
        <f>'1. kolo'!F37</f>
        <v>79</v>
      </c>
    </row>
    <row r="213" spans="1:6" x14ac:dyDescent="0.25">
      <c r="A213">
        <v>174</v>
      </c>
      <c r="B213" s="52" t="str">
        <f>'1. kolo'!B38</f>
        <v>Pavla Schwarzová</v>
      </c>
      <c r="C213" s="52" t="str">
        <f>'1. kolo'!C38</f>
        <v>Dámský klub ČVUT</v>
      </c>
      <c r="D213" s="52">
        <f>'1. kolo'!D38</f>
        <v>71</v>
      </c>
      <c r="E213" s="52">
        <f>'1. kolo'!E38</f>
        <v>8</v>
      </c>
      <c r="F213" s="52">
        <f>'1. kolo'!F38</f>
        <v>79</v>
      </c>
    </row>
    <row r="214" spans="1:6" x14ac:dyDescent="0.25">
      <c r="A214">
        <v>252</v>
      </c>
      <c r="B214" s="52" t="str">
        <f>'1. kolo'!G54</f>
        <v>Zuzana Dočekalová</v>
      </c>
      <c r="C214" s="52" t="str">
        <f>'1. kolo'!H54</f>
        <v>Koulející se smršť</v>
      </c>
      <c r="D214" s="52">
        <f>'1. kolo'!I54</f>
        <v>71</v>
      </c>
      <c r="E214" s="52">
        <f>'1. kolo'!E145</f>
        <v>0</v>
      </c>
      <c r="F214" s="52">
        <f>'1. kolo'!K54</f>
        <v>79</v>
      </c>
    </row>
    <row r="215" spans="1:6" x14ac:dyDescent="0.25">
      <c r="A215">
        <v>19</v>
      </c>
      <c r="B215" s="52" t="str">
        <f>'1. kolo'!B66</f>
        <v>Adam Kučera</v>
      </c>
      <c r="C215" s="52" t="str">
        <f>'1. kolo'!C66</f>
        <v>BESTým</v>
      </c>
      <c r="D215" s="52">
        <f>'1. kolo'!D66</f>
        <v>78</v>
      </c>
      <c r="E215" s="52">
        <f>'1. kolo'!E66</f>
        <v>0</v>
      </c>
      <c r="F215" s="52">
        <f>'1. kolo'!F66</f>
        <v>78</v>
      </c>
    </row>
    <row r="216" spans="1:6" x14ac:dyDescent="0.25">
      <c r="A216">
        <v>86</v>
      </c>
      <c r="B216" s="52" t="str">
        <f>semifinale!G19</f>
        <v>Jana Mikušová</v>
      </c>
      <c r="C216" s="52" t="str">
        <f>semifinale!H19</f>
        <v>Gentlemani s koulema</v>
      </c>
      <c r="D216" s="52">
        <f>semifinale!I19</f>
        <v>70</v>
      </c>
      <c r="E216" s="52">
        <f>semifinale!J19</f>
        <v>8</v>
      </c>
      <c r="F216" s="52">
        <f>semifinale!K19</f>
        <v>78</v>
      </c>
    </row>
    <row r="217" spans="1:6" x14ac:dyDescent="0.25">
      <c r="A217">
        <v>93</v>
      </c>
      <c r="B217" s="52" t="str">
        <f>'1. kolo'!B18</f>
        <v>Jaromír Příhoda</v>
      </c>
      <c r="C217" s="52" t="str">
        <f>'1. kolo'!C18</f>
        <v>Barbudos</v>
      </c>
      <c r="D217" s="52">
        <f>'1. kolo'!D18</f>
        <v>78</v>
      </c>
      <c r="E217" s="52">
        <f>'1. kolo'!E18</f>
        <v>0</v>
      </c>
      <c r="F217" s="52">
        <f>'1. kolo'!F18</f>
        <v>78</v>
      </c>
    </row>
    <row r="218" spans="1:6" x14ac:dyDescent="0.25">
      <c r="A218">
        <v>82</v>
      </c>
      <c r="B218" s="52" t="str">
        <f>semifinale!B7</f>
        <v>Jana Guregová</v>
      </c>
      <c r="C218" s="52" t="str">
        <f>semifinale!C7</f>
        <v>Barbudos</v>
      </c>
      <c r="D218" s="52">
        <f>semifinale!D7</f>
        <v>69</v>
      </c>
      <c r="E218" s="52">
        <f>semifinale!E7</f>
        <v>8</v>
      </c>
      <c r="F218" s="52">
        <f>semifinale!F7</f>
        <v>77</v>
      </c>
    </row>
    <row r="219" spans="1:6" x14ac:dyDescent="0.25">
      <c r="A219">
        <v>114</v>
      </c>
      <c r="B219" s="52" t="str">
        <f>'1. kolo'!B42</f>
        <v>Lucie Jureková</v>
      </c>
      <c r="C219" s="52" t="str">
        <f>'1. kolo'!C42</f>
        <v>Friendship is Magic</v>
      </c>
      <c r="D219" s="52">
        <f>'1. kolo'!D42</f>
        <v>68</v>
      </c>
      <c r="E219" s="52">
        <f>'1. kolo'!E42</f>
        <v>8</v>
      </c>
      <c r="F219" s="52">
        <f>'1. kolo'!F42</f>
        <v>76</v>
      </c>
    </row>
    <row r="220" spans="1:6" x14ac:dyDescent="0.25">
      <c r="A220">
        <v>213</v>
      </c>
      <c r="B220" s="52" t="str">
        <f>'1. kolo'!B101</f>
        <v>Stanislav Olivík</v>
      </c>
      <c r="C220" s="52" t="str">
        <f>'1. kolo'!C101</f>
        <v>Sinners</v>
      </c>
      <c r="D220" s="52">
        <f>'1. kolo'!D101</f>
        <v>76</v>
      </c>
      <c r="E220" s="52">
        <f>'1. kolo'!E101</f>
        <v>0</v>
      </c>
      <c r="F220" s="52">
        <f>'1. kolo'!F101</f>
        <v>76</v>
      </c>
    </row>
    <row r="221" spans="1:6" x14ac:dyDescent="0.25">
      <c r="A221">
        <v>191</v>
      </c>
      <c r="B221" s="52" t="str">
        <f>'1. kolo'!G64</f>
        <v>Petr Jarušek</v>
      </c>
      <c r="C221" s="52" t="str">
        <f>'1. kolo'!H64</f>
        <v>BESTým</v>
      </c>
      <c r="D221" s="52">
        <f>'1. kolo'!I64</f>
        <v>75</v>
      </c>
      <c r="E221" s="52">
        <f>'1. kolo'!E155</f>
        <v>0</v>
      </c>
      <c r="F221" s="52">
        <f>'1. kolo'!K64</f>
        <v>75</v>
      </c>
    </row>
    <row r="222" spans="1:6" x14ac:dyDescent="0.25">
      <c r="A222">
        <v>199</v>
      </c>
      <c r="B222" s="52" t="str">
        <f>semifinale!G33</f>
        <v>Petr Olšák</v>
      </c>
      <c r="C222" s="52" t="str">
        <f>semifinale!H33</f>
        <v>Nuck Chorris</v>
      </c>
      <c r="D222" s="52">
        <f>semifinale!I33</f>
        <v>74</v>
      </c>
      <c r="E222" s="52">
        <f>semifinale!J33</f>
        <v>0</v>
      </c>
      <c r="F222" s="52">
        <f>semifinale!K33</f>
        <v>74</v>
      </c>
    </row>
    <row r="223" spans="1:6" x14ac:dyDescent="0.25">
      <c r="A223">
        <v>201</v>
      </c>
      <c r="B223" s="52" t="str">
        <f>'1. kolo'!B41</f>
        <v>Petr Pražák</v>
      </c>
      <c r="C223" s="52" t="str">
        <f>'1. kolo'!C41</f>
        <v>Friendship is Magic</v>
      </c>
      <c r="D223" s="52">
        <f>'1. kolo'!D41</f>
        <v>73</v>
      </c>
      <c r="E223" s="52">
        <f>'1. kolo'!E41</f>
        <v>0</v>
      </c>
      <c r="F223" s="52">
        <f>'1. kolo'!F41</f>
        <v>73</v>
      </c>
    </row>
    <row r="224" spans="1:6" x14ac:dyDescent="0.25">
      <c r="A224">
        <v>123</v>
      </c>
      <c r="B224" s="52" t="str">
        <f>semifinale!B51</f>
        <v>Marie Moťková</v>
      </c>
      <c r="C224" s="52" t="str">
        <f>semifinale!C51</f>
        <v>Gazpacho</v>
      </c>
      <c r="D224" s="52">
        <f>semifinale!D51</f>
        <v>64</v>
      </c>
      <c r="E224" s="52">
        <f>semifinale!E51</f>
        <v>8</v>
      </c>
      <c r="F224" s="52">
        <f>semifinale!F51</f>
        <v>72</v>
      </c>
    </row>
    <row r="225" spans="1:6" x14ac:dyDescent="0.25">
      <c r="A225">
        <v>135</v>
      </c>
      <c r="B225" s="52" t="str">
        <f>'1. kolo'!B4</f>
        <v>Martin Rybár</v>
      </c>
      <c r="C225" s="52" t="str">
        <f>'1. kolo'!C4</f>
        <v>Krysí smrť</v>
      </c>
      <c r="D225" s="52">
        <f>'1. kolo'!D4</f>
        <v>72</v>
      </c>
      <c r="E225" s="52">
        <f>'1. kolo'!E4</f>
        <v>0</v>
      </c>
      <c r="F225" s="52">
        <f>'1. kolo'!F4</f>
        <v>72</v>
      </c>
    </row>
    <row r="226" spans="1:6" x14ac:dyDescent="0.25">
      <c r="A226">
        <v>189</v>
      </c>
      <c r="B226" s="52" t="str">
        <f>'1. kolo'!B22</f>
        <v>Petr Hodač</v>
      </c>
      <c r="C226" s="52" t="str">
        <f>'1. kolo'!C22</f>
        <v>MorganKoule</v>
      </c>
      <c r="D226" s="52">
        <f>'1. kolo'!D22</f>
        <v>71</v>
      </c>
      <c r="E226" s="52">
        <f>'1. kolo'!E22</f>
        <v>0</v>
      </c>
      <c r="F226" s="52">
        <f>'1. kolo'!F22</f>
        <v>71</v>
      </c>
    </row>
    <row r="227" spans="1:6" x14ac:dyDescent="0.25">
      <c r="A227">
        <v>118</v>
      </c>
      <c r="B227" s="52" t="str">
        <f>'1. kolo'!B36</f>
        <v>Marie Havlíčková</v>
      </c>
      <c r="C227" s="52" t="str">
        <f>'1. kolo'!C36</f>
        <v>Dámský klub ČVUT</v>
      </c>
      <c r="D227" s="52">
        <f>'1. kolo'!D36</f>
        <v>62</v>
      </c>
      <c r="E227" s="52">
        <f>'1. kolo'!E36</f>
        <v>8</v>
      </c>
      <c r="F227" s="52">
        <f>'1. kolo'!F36</f>
        <v>70</v>
      </c>
    </row>
    <row r="228" spans="1:6" x14ac:dyDescent="0.25">
      <c r="A228">
        <v>257</v>
      </c>
      <c r="B228" s="52" t="str">
        <f>'1. kolo'!B77</f>
        <v>Zuzka Šislerová</v>
      </c>
      <c r="C228" s="52" t="str">
        <f>'1. kolo'!C77</f>
        <v>Mooovers</v>
      </c>
      <c r="D228" s="52">
        <f>'1. kolo'!D77</f>
        <v>61</v>
      </c>
      <c r="E228" s="52">
        <f>'1. kolo'!E77</f>
        <v>8</v>
      </c>
      <c r="F228" s="52">
        <f>'1. kolo'!F77</f>
        <v>69</v>
      </c>
    </row>
    <row r="229" spans="1:6" x14ac:dyDescent="0.25">
      <c r="A229">
        <v>127</v>
      </c>
      <c r="B229" s="52" t="str">
        <f>'1. kolo'!G42</f>
        <v>Martin Čerňan</v>
      </c>
      <c r="C229" s="52" t="str">
        <f>'1. kolo'!H42</f>
        <v>Friendship is Magic</v>
      </c>
      <c r="D229" s="52">
        <f>'1. kolo'!I42</f>
        <v>67</v>
      </c>
      <c r="E229" s="52">
        <f>'1. kolo'!E133</f>
        <v>0</v>
      </c>
      <c r="F229" s="52">
        <f>'1. kolo'!K42</f>
        <v>67</v>
      </c>
    </row>
    <row r="230" spans="1:6" x14ac:dyDescent="0.25">
      <c r="A230">
        <v>51</v>
      </c>
      <c r="B230" s="52" t="str">
        <f>'1. kolo'!B74</f>
        <v>Fosil 1</v>
      </c>
      <c r="C230" s="52" t="str">
        <f>'1. kolo'!C74</f>
        <v>Fosilie</v>
      </c>
      <c r="D230" s="52">
        <f>'1. kolo'!D74</f>
        <v>66</v>
      </c>
      <c r="E230" s="52">
        <f>'1. kolo'!E74</f>
        <v>0</v>
      </c>
      <c r="F230" s="52">
        <f>'1. kolo'!F74</f>
        <v>66</v>
      </c>
    </row>
    <row r="231" spans="1:6" x14ac:dyDescent="0.25">
      <c r="A231">
        <v>214</v>
      </c>
      <c r="B231" t="str">
        <f>'1. kolo'!G101</f>
        <v>Stanislav Olivík</v>
      </c>
      <c r="C231" t="str">
        <f>'1. kolo'!H101</f>
        <v>Sinners</v>
      </c>
      <c r="D231">
        <f>'1. kolo'!I101</f>
        <v>66</v>
      </c>
      <c r="E231">
        <f>'1. kolo'!J101</f>
        <v>0</v>
      </c>
      <c r="F231">
        <f>'1. kolo'!K101</f>
        <v>66</v>
      </c>
    </row>
    <row r="232" spans="1:6" x14ac:dyDescent="0.25">
      <c r="A232">
        <v>119</v>
      </c>
      <c r="B232" s="52" t="str">
        <f>'1. kolo'!G36</f>
        <v>Marie Havlíčková</v>
      </c>
      <c r="C232" s="52" t="str">
        <f>'1. kolo'!H36</f>
        <v>Dámský klub ČVUT</v>
      </c>
      <c r="D232" s="52">
        <f>'1. kolo'!I36</f>
        <v>57</v>
      </c>
      <c r="E232" s="52">
        <f>'1. kolo'!E127</f>
        <v>0</v>
      </c>
      <c r="F232" s="52">
        <f>'1. kolo'!K36</f>
        <v>65</v>
      </c>
    </row>
    <row r="233" spans="1:6" x14ac:dyDescent="0.25">
      <c r="A233">
        <v>97</v>
      </c>
      <c r="B233" s="52" t="str">
        <f>'1. kolo'!G33</f>
        <v>Jaroslav Burda st.</v>
      </c>
      <c r="C233" s="52" t="str">
        <f>'1. kolo'!H33</f>
        <v>ZABIJÁCI</v>
      </c>
      <c r="D233" s="52">
        <f>'1. kolo'!I33</f>
        <v>64</v>
      </c>
      <c r="E233" s="52">
        <f>'1. kolo'!E124</f>
        <v>0</v>
      </c>
      <c r="F233" s="52">
        <f>'1. kolo'!K33</f>
        <v>64</v>
      </c>
    </row>
    <row r="234" spans="1:6" x14ac:dyDescent="0.25">
      <c r="A234">
        <v>200</v>
      </c>
      <c r="B234" s="52" t="str">
        <f>semifinale!B33</f>
        <v>Petr Olšák</v>
      </c>
      <c r="C234" s="52" t="str">
        <f>semifinale!C33</f>
        <v>Nuck Chorris</v>
      </c>
      <c r="D234" s="52">
        <f>semifinale!D33</f>
        <v>61</v>
      </c>
      <c r="E234" s="52">
        <f>semifinale!E33</f>
        <v>0</v>
      </c>
      <c r="F234" s="52">
        <f>semifinale!F33</f>
        <v>61</v>
      </c>
    </row>
    <row r="235" spans="1:6" x14ac:dyDescent="0.25">
      <c r="A235">
        <v>31</v>
      </c>
      <c r="B235" s="52" t="str">
        <f>semifinale!B31</f>
        <v>Antonín Ludvík</v>
      </c>
      <c r="C235" s="52" t="str">
        <f>semifinale!C31</f>
        <v>Asaci</v>
      </c>
      <c r="D235" s="52">
        <f>semifinale!D31</f>
        <v>59</v>
      </c>
      <c r="E235" s="52">
        <f>semifinale!E31</f>
        <v>0</v>
      </c>
      <c r="F235" s="52">
        <f>semifinale!F31</f>
        <v>59</v>
      </c>
    </row>
    <row r="236" spans="1:6" x14ac:dyDescent="0.25">
      <c r="A236">
        <v>227</v>
      </c>
      <c r="B236" s="52" t="str">
        <f>'1. kolo'!G92</f>
        <v>Václav Havlíček</v>
      </c>
      <c r="C236" s="52" t="str">
        <f>'1. kolo'!H92</f>
        <v>Vysoký napětí</v>
      </c>
      <c r="D236" s="52">
        <f>'1. kolo'!I92</f>
        <v>57</v>
      </c>
      <c r="E236" s="52">
        <f>'1. kolo'!E183</f>
        <v>0</v>
      </c>
      <c r="F236" s="52">
        <f>'1. kolo'!K92</f>
        <v>57</v>
      </c>
    </row>
    <row r="237" spans="1:6" x14ac:dyDescent="0.25">
      <c r="A237">
        <v>248</v>
      </c>
      <c r="B237" s="52" t="str">
        <f>'1. kolo'!B93</f>
        <v>Zdeněk Vospěl</v>
      </c>
      <c r="C237" s="52" t="str">
        <f>'1. kolo'!C93</f>
        <v>Vysoký napětí</v>
      </c>
      <c r="D237" s="52">
        <f>'1. kolo'!D93</f>
        <v>56</v>
      </c>
      <c r="E237" s="52">
        <f>'1. kolo'!E93</f>
        <v>0</v>
      </c>
      <c r="F237" s="52">
        <f>'1. kolo'!F93</f>
        <v>56</v>
      </c>
    </row>
    <row r="238" spans="1:6" x14ac:dyDescent="0.25">
      <c r="A238">
        <v>175</v>
      </c>
      <c r="B238" s="52" t="str">
        <f>'1. kolo'!G38</f>
        <v>Pavla Schwarzová</v>
      </c>
      <c r="C238" s="52" t="str">
        <f>'1. kolo'!H38</f>
        <v>Dámský klub ČVUT</v>
      </c>
      <c r="D238" s="52">
        <f>'1. kolo'!I38</f>
        <v>47</v>
      </c>
      <c r="E238" s="52">
        <f>'1. kolo'!E129</f>
        <v>0</v>
      </c>
      <c r="F238" s="52">
        <f>'1. kolo'!K38</f>
        <v>55</v>
      </c>
    </row>
    <row r="239" spans="1:6" x14ac:dyDescent="0.25">
      <c r="A239">
        <v>218</v>
      </c>
      <c r="B239" s="52" t="str">
        <f>'1. kolo'!G21</f>
        <v>Tomáš Gura</v>
      </c>
      <c r="C239" s="52" t="str">
        <f>'1. kolo'!H21</f>
        <v>MorganKoule</v>
      </c>
      <c r="D239" s="52">
        <f>'1. kolo'!I21</f>
        <v>52</v>
      </c>
      <c r="E239" s="52">
        <f>'1. kolo'!E112</f>
        <v>0</v>
      </c>
      <c r="F239" s="52">
        <f>'1. kolo'!K21</f>
        <v>52</v>
      </c>
    </row>
    <row r="240" spans="1:6" x14ac:dyDescent="0.25">
      <c r="A240">
        <v>177</v>
      </c>
      <c r="B240" s="52" t="str">
        <f>'1. kolo'!G94</f>
        <v>Pavlík</v>
      </c>
      <c r="C240" s="52" t="str">
        <f>'1. kolo'!H94</f>
        <v>Vysoký napětí</v>
      </c>
      <c r="D240" s="52">
        <f>'1. kolo'!I94</f>
        <v>47</v>
      </c>
      <c r="E240" s="52">
        <f>'1. kolo'!E185</f>
        <v>0</v>
      </c>
      <c r="F240" s="52">
        <f>'1. kolo'!K94</f>
        <v>47</v>
      </c>
    </row>
    <row r="241" spans="1:6" x14ac:dyDescent="0.25">
      <c r="A241">
        <v>228</v>
      </c>
      <c r="B241" s="52" t="str">
        <f>'1. kolo'!B94</f>
        <v>Václav Havlíček</v>
      </c>
      <c r="C241" s="52" t="str">
        <f>'1. kolo'!C94</f>
        <v>Vysoký napětí</v>
      </c>
      <c r="D241" s="52">
        <f>'1. kolo'!D94</f>
        <v>37</v>
      </c>
      <c r="E241" s="52">
        <f>'1. kolo'!E94</f>
        <v>0</v>
      </c>
      <c r="F241" s="52">
        <f>'1. kolo'!F94</f>
        <v>37</v>
      </c>
    </row>
    <row r="242" spans="1:6" x14ac:dyDescent="0.25">
      <c r="A242">
        <v>1</v>
      </c>
      <c r="B242" s="52">
        <f>finale!G4</f>
        <v>0</v>
      </c>
      <c r="C242" s="52" t="str">
        <f>finale!H4</f>
        <v>Fosilie</v>
      </c>
      <c r="D242" s="52">
        <f>finale!I4</f>
        <v>0</v>
      </c>
      <c r="E242" s="52">
        <f>finale!J4</f>
        <v>0</v>
      </c>
      <c r="F242" s="52">
        <f>finale!K4</f>
        <v>0</v>
      </c>
    </row>
    <row r="243" spans="1:6" x14ac:dyDescent="0.25">
      <c r="A243">
        <v>2</v>
      </c>
      <c r="B243" s="52">
        <f>finale!G5</f>
        <v>0</v>
      </c>
      <c r="C243" s="52" t="str">
        <f>finale!H5</f>
        <v>Fosilie</v>
      </c>
      <c r="D243" s="52">
        <f>finale!I5</f>
        <v>0</v>
      </c>
      <c r="E243" s="52">
        <f>finale!J5</f>
        <v>0</v>
      </c>
      <c r="F243" s="52">
        <f>finale!K5</f>
        <v>0</v>
      </c>
    </row>
    <row r="244" spans="1:6" x14ac:dyDescent="0.25">
      <c r="A244">
        <v>3</v>
      </c>
      <c r="B244" s="52">
        <f>finale!G6</f>
        <v>0</v>
      </c>
      <c r="C244" s="52" t="str">
        <f>finale!H6</f>
        <v>Fosilie</v>
      </c>
      <c r="D244" s="52">
        <f>finale!I6</f>
        <v>0</v>
      </c>
      <c r="E244" s="52">
        <f>finale!J6</f>
        <v>0</v>
      </c>
      <c r="F244" s="52">
        <f>finale!K6</f>
        <v>0</v>
      </c>
    </row>
    <row r="245" spans="1:6" x14ac:dyDescent="0.25">
      <c r="A245">
        <v>4</v>
      </c>
      <c r="B245" s="52">
        <f>finale!G8</f>
        <v>0</v>
      </c>
      <c r="C245" s="52" t="str">
        <f>finale!H8</f>
        <v>Barbudos</v>
      </c>
      <c r="D245" s="52">
        <f>finale!I8</f>
        <v>0</v>
      </c>
      <c r="E245" s="52">
        <f>finale!J8</f>
        <v>0</v>
      </c>
      <c r="F245" s="52">
        <f>finale!K8</f>
        <v>0</v>
      </c>
    </row>
    <row r="246" spans="1:6" x14ac:dyDescent="0.25">
      <c r="A246">
        <v>5</v>
      </c>
      <c r="B246" s="52">
        <f>finale!G9</f>
        <v>0</v>
      </c>
      <c r="C246" s="52" t="str">
        <f>finale!H9</f>
        <v>Barbudos</v>
      </c>
      <c r="D246" s="52">
        <f>finale!I9</f>
        <v>0</v>
      </c>
      <c r="E246" s="52">
        <f>finale!J9</f>
        <v>0</v>
      </c>
      <c r="F246" s="52">
        <f>finale!K9</f>
        <v>0</v>
      </c>
    </row>
    <row r="247" spans="1:6" x14ac:dyDescent="0.25">
      <c r="A247">
        <v>6</v>
      </c>
      <c r="B247" s="52">
        <f>finale!G10</f>
        <v>0</v>
      </c>
      <c r="C247" s="52" t="str">
        <f>finale!H10</f>
        <v>Barbudos</v>
      </c>
      <c r="D247" s="52">
        <f>finale!I10</f>
        <v>0</v>
      </c>
      <c r="E247" s="52">
        <f>finale!J10</f>
        <v>0</v>
      </c>
      <c r="F247" s="52">
        <f>finale!K10</f>
        <v>0</v>
      </c>
    </row>
    <row r="248" spans="1:6" x14ac:dyDescent="0.25">
      <c r="A248">
        <v>7</v>
      </c>
      <c r="B248" s="52">
        <f>finale!G12</f>
        <v>0</v>
      </c>
      <c r="C248" s="52" t="str">
        <f>finale!H12</f>
        <v>Mooovers</v>
      </c>
      <c r="D248" s="52">
        <f>finale!I12</f>
        <v>0</v>
      </c>
      <c r="E248" s="52">
        <f>finale!J12</f>
        <v>0</v>
      </c>
      <c r="F248" s="52">
        <f>finale!K12</f>
        <v>0</v>
      </c>
    </row>
    <row r="249" spans="1:6" x14ac:dyDescent="0.25">
      <c r="A249">
        <v>8</v>
      </c>
      <c r="B249" s="52">
        <f>finale!G13</f>
        <v>0</v>
      </c>
      <c r="C249" s="52" t="str">
        <f>finale!H13</f>
        <v>Mooovers</v>
      </c>
      <c r="D249" s="52">
        <f>finale!I13</f>
        <v>0</v>
      </c>
      <c r="E249" s="52">
        <f>finale!J13</f>
        <v>0</v>
      </c>
      <c r="F249" s="52">
        <f>finale!K13</f>
        <v>0</v>
      </c>
    </row>
    <row r="250" spans="1:6" x14ac:dyDescent="0.25">
      <c r="A250">
        <v>9</v>
      </c>
      <c r="B250" s="52">
        <f>finale!G14</f>
        <v>0</v>
      </c>
      <c r="C250" s="52" t="str">
        <f>finale!H14</f>
        <v>Mooovers</v>
      </c>
      <c r="D250" s="52">
        <f>finale!I14</f>
        <v>0</v>
      </c>
      <c r="E250" s="52">
        <f>finale!J14</f>
        <v>0</v>
      </c>
      <c r="F250" s="52">
        <f>finale!K14</f>
        <v>0</v>
      </c>
    </row>
    <row r="251" spans="1:6" x14ac:dyDescent="0.25">
      <c r="A251">
        <v>10</v>
      </c>
      <c r="B251" s="52">
        <f>finale!G16</f>
        <v>0</v>
      </c>
      <c r="C251" s="52" t="str">
        <f>finale!H16</f>
        <v>Dnes to dáme</v>
      </c>
      <c r="D251" s="52">
        <f>finale!I16</f>
        <v>0</v>
      </c>
      <c r="E251" s="52">
        <f>finale!J16</f>
        <v>0</v>
      </c>
      <c r="F251" s="52">
        <f>finale!K16</f>
        <v>0</v>
      </c>
    </row>
    <row r="252" spans="1:6" x14ac:dyDescent="0.25">
      <c r="A252">
        <v>11</v>
      </c>
      <c r="B252" s="52">
        <f>finale!G17</f>
        <v>0</v>
      </c>
      <c r="C252" s="52" t="str">
        <f>finale!H17</f>
        <v>Dnes to dáme</v>
      </c>
      <c r="D252" s="52">
        <f>finale!I17</f>
        <v>0</v>
      </c>
      <c r="E252" s="52">
        <f>finale!J17</f>
        <v>0</v>
      </c>
      <c r="F252" s="52">
        <f>finale!K17</f>
        <v>0</v>
      </c>
    </row>
    <row r="253" spans="1:6" x14ac:dyDescent="0.25">
      <c r="A253">
        <v>12</v>
      </c>
      <c r="B253" s="52">
        <f>finale!G18</f>
        <v>0</v>
      </c>
      <c r="C253" s="52" t="str">
        <f>finale!H18</f>
        <v>Dnes to dáme</v>
      </c>
      <c r="D253" s="52">
        <f>finale!I18</f>
        <v>0</v>
      </c>
      <c r="E253" s="52">
        <f>finale!J18</f>
        <v>0</v>
      </c>
      <c r="F253" s="52">
        <f>finale!K18</f>
        <v>0</v>
      </c>
    </row>
    <row r="254" spans="1:6" x14ac:dyDescent="0.25">
      <c r="A254">
        <v>13</v>
      </c>
      <c r="B254" s="52">
        <f>finale!G20</f>
        <v>0</v>
      </c>
      <c r="C254" s="52" t="str">
        <f>finale!H20</f>
        <v>Asaci</v>
      </c>
      <c r="D254" s="52">
        <f>finale!I20</f>
        <v>0</v>
      </c>
      <c r="E254" s="52">
        <f>finale!J20</f>
        <v>0</v>
      </c>
      <c r="F254" s="52">
        <f>finale!K20</f>
        <v>0</v>
      </c>
    </row>
    <row r="255" spans="1:6" x14ac:dyDescent="0.25">
      <c r="A255">
        <v>14</v>
      </c>
      <c r="B255" s="52">
        <f>finale!G21</f>
        <v>0</v>
      </c>
      <c r="C255" s="52" t="str">
        <f>finale!H21</f>
        <v>Asaci</v>
      </c>
      <c r="D255" s="52">
        <f>finale!I21</f>
        <v>0</v>
      </c>
      <c r="E255" s="52">
        <f>finale!J21</f>
        <v>0</v>
      </c>
      <c r="F255" s="52">
        <f>finale!K21</f>
        <v>0</v>
      </c>
    </row>
    <row r="256" spans="1:6" x14ac:dyDescent="0.25">
      <c r="A256">
        <v>15</v>
      </c>
      <c r="B256" s="52">
        <f>finale!G22</f>
        <v>0</v>
      </c>
      <c r="C256" s="52" t="str">
        <f>finale!H22</f>
        <v>Asaci</v>
      </c>
      <c r="D256" s="52">
        <f>finale!I22</f>
        <v>0</v>
      </c>
      <c r="E256" s="52">
        <f>finale!J22</f>
        <v>0</v>
      </c>
      <c r="F256" s="52">
        <f>finale!K22</f>
        <v>0</v>
      </c>
    </row>
    <row r="257" spans="1:6" x14ac:dyDescent="0.25">
      <c r="A257">
        <v>16</v>
      </c>
      <c r="B257" s="52">
        <f>finale!G24</f>
        <v>0</v>
      </c>
      <c r="C257" s="52" t="str">
        <f>finale!H24</f>
        <v>Ptáci Jarabáci</v>
      </c>
      <c r="D257" s="52">
        <f>finale!I24</f>
        <v>0</v>
      </c>
      <c r="E257" s="52">
        <f>finale!J24</f>
        <v>0</v>
      </c>
      <c r="F257" s="52">
        <f>finale!K24</f>
        <v>0</v>
      </c>
    </row>
    <row r="258" spans="1:6" x14ac:dyDescent="0.25">
      <c r="A258">
        <v>17</v>
      </c>
      <c r="B258" s="52">
        <f>finale!G25</f>
        <v>0</v>
      </c>
      <c r="C258" s="52" t="str">
        <f>finale!H25</f>
        <v>Ptáci Jarabáci</v>
      </c>
      <c r="D258" s="52">
        <f>finale!I25</f>
        <v>0</v>
      </c>
      <c r="E258" s="52">
        <f>finale!J25</f>
        <v>0</v>
      </c>
      <c r="F258" s="52">
        <f>finale!K25</f>
        <v>0</v>
      </c>
    </row>
    <row r="259" spans="1:6" x14ac:dyDescent="0.25">
      <c r="A259">
        <v>18</v>
      </c>
      <c r="B259" s="52">
        <f>finale!G26</f>
        <v>0</v>
      </c>
      <c r="C259" s="52" t="str">
        <f>finale!H26</f>
        <v>Ptáci Jarabáci</v>
      </c>
      <c r="D259" s="52">
        <f>finale!I26</f>
        <v>0</v>
      </c>
      <c r="E259" s="52">
        <f>finale!J26</f>
        <v>0</v>
      </c>
      <c r="F259" s="52">
        <f>finale!K26</f>
        <v>0</v>
      </c>
    </row>
    <row r="260" spans="1:6" x14ac:dyDescent="0.25">
      <c r="A260">
        <v>259</v>
      </c>
      <c r="B260" s="52"/>
      <c r="C260" s="52"/>
      <c r="D260" s="52"/>
      <c r="E260" s="52"/>
      <c r="F260" s="52"/>
    </row>
    <row r="261" spans="1:6" x14ac:dyDescent="0.25">
      <c r="A261">
        <v>260</v>
      </c>
      <c r="B261" s="52"/>
      <c r="C261" s="52"/>
      <c r="D261" s="52"/>
      <c r="E261" s="52"/>
      <c r="F261" s="52"/>
    </row>
    <row r="262" spans="1:6" x14ac:dyDescent="0.25">
      <c r="A262">
        <v>261</v>
      </c>
      <c r="B262" s="52"/>
      <c r="C262" s="52"/>
      <c r="D262" s="52"/>
      <c r="E262" s="52"/>
      <c r="F262" s="52"/>
    </row>
    <row r="263" spans="1:6" x14ac:dyDescent="0.25">
      <c r="A263">
        <v>262</v>
      </c>
      <c r="B263" s="52"/>
      <c r="C263" s="52"/>
      <c r="D263" s="52"/>
      <c r="E263" s="52"/>
      <c r="F263" s="52"/>
    </row>
    <row r="264" spans="1:6" x14ac:dyDescent="0.25">
      <c r="A264">
        <v>263</v>
      </c>
      <c r="B264" s="52"/>
      <c r="C264" s="52"/>
      <c r="D264" s="52"/>
      <c r="E264" s="52"/>
      <c r="F264" s="52"/>
    </row>
    <row r="265" spans="1:6" x14ac:dyDescent="0.25">
      <c r="A265">
        <v>264</v>
      </c>
      <c r="B265" s="52"/>
      <c r="C265" s="52"/>
      <c r="D265" s="52"/>
      <c r="E265" s="52"/>
      <c r="F265" s="52"/>
    </row>
    <row r="266" spans="1:6" x14ac:dyDescent="0.25">
      <c r="A266">
        <v>265</v>
      </c>
      <c r="B266" s="52"/>
      <c r="C266" s="52"/>
      <c r="D266" s="52"/>
      <c r="E266" s="52"/>
      <c r="F266" s="52"/>
    </row>
    <row r="267" spans="1:6" x14ac:dyDescent="0.25">
      <c r="A267">
        <v>266</v>
      </c>
      <c r="B267" s="52"/>
      <c r="C267" s="52"/>
      <c r="D267" s="52"/>
      <c r="E267" s="52"/>
      <c r="F267" s="52"/>
    </row>
    <row r="268" spans="1:6" x14ac:dyDescent="0.25">
      <c r="A268">
        <v>267</v>
      </c>
      <c r="B268" s="52"/>
      <c r="C268" s="52"/>
      <c r="D268" s="52"/>
      <c r="E268" s="52"/>
      <c r="F268" s="52"/>
    </row>
    <row r="269" spans="1:6" x14ac:dyDescent="0.25">
      <c r="A269">
        <v>268</v>
      </c>
      <c r="B269" s="52"/>
      <c r="C269" s="52"/>
      <c r="D269" s="52"/>
      <c r="E269" s="52"/>
      <c r="F269" s="52"/>
    </row>
    <row r="270" spans="1:6" x14ac:dyDescent="0.25">
      <c r="A270">
        <v>269</v>
      </c>
      <c r="B270" s="52"/>
      <c r="C270" s="52"/>
      <c r="D270" s="52"/>
      <c r="E270" s="52"/>
      <c r="F270" s="52"/>
    </row>
    <row r="271" spans="1:6" x14ac:dyDescent="0.25">
      <c r="A271">
        <v>270</v>
      </c>
      <c r="B271" s="52"/>
      <c r="C271" s="52"/>
      <c r="D271" s="52"/>
      <c r="E271" s="52"/>
      <c r="F271" s="52"/>
    </row>
    <row r="272" spans="1:6" x14ac:dyDescent="0.25">
      <c r="A272">
        <v>271</v>
      </c>
      <c r="B272" s="52"/>
      <c r="C272" s="52"/>
      <c r="D272" s="52"/>
      <c r="E272" s="52"/>
      <c r="F272" s="52"/>
    </row>
    <row r="273" spans="1:6" x14ac:dyDescent="0.25">
      <c r="A273">
        <v>272</v>
      </c>
      <c r="B273" s="52"/>
      <c r="C273" s="52"/>
      <c r="D273" s="52"/>
      <c r="E273" s="52"/>
      <c r="F273" s="52"/>
    </row>
    <row r="274" spans="1:6" x14ac:dyDescent="0.25">
      <c r="A274">
        <v>273</v>
      </c>
      <c r="B274" s="52"/>
      <c r="C274" s="52"/>
      <c r="D274" s="52"/>
      <c r="E274" s="52"/>
      <c r="F274" s="52"/>
    </row>
    <row r="275" spans="1:6" x14ac:dyDescent="0.25">
      <c r="A275">
        <v>274</v>
      </c>
      <c r="B275" s="52"/>
      <c r="C275" s="52"/>
      <c r="D275" s="52"/>
      <c r="E275" s="52"/>
      <c r="F275" s="52"/>
    </row>
    <row r="276" spans="1:6" x14ac:dyDescent="0.25">
      <c r="A276">
        <v>275</v>
      </c>
      <c r="B276" s="52"/>
      <c r="C276" s="52"/>
      <c r="D276" s="52"/>
      <c r="E276" s="52"/>
      <c r="F276" s="52"/>
    </row>
    <row r="277" spans="1:6" x14ac:dyDescent="0.25">
      <c r="A277">
        <v>276</v>
      </c>
      <c r="B277" s="52"/>
      <c r="C277" s="52"/>
      <c r="D277" s="52"/>
      <c r="E277" s="52"/>
      <c r="F277" s="52"/>
    </row>
    <row r="278" spans="1:6" x14ac:dyDescent="0.25">
      <c r="A278">
        <v>277</v>
      </c>
      <c r="B278" s="52"/>
      <c r="C278" s="52"/>
      <c r="D278" s="52"/>
      <c r="E278" s="52"/>
      <c r="F278" s="52"/>
    </row>
    <row r="279" spans="1:6" x14ac:dyDescent="0.25">
      <c r="A279">
        <v>278</v>
      </c>
      <c r="B279" s="52"/>
      <c r="C279" s="52"/>
      <c r="D279" s="52"/>
      <c r="E279" s="52"/>
      <c r="F279" s="52"/>
    </row>
    <row r="280" spans="1:6" x14ac:dyDescent="0.25">
      <c r="A280">
        <v>279</v>
      </c>
      <c r="B280" s="52"/>
      <c r="C280" s="52"/>
      <c r="D280" s="52"/>
      <c r="E280" s="52"/>
      <c r="F280" s="52"/>
    </row>
    <row r="281" spans="1:6" x14ac:dyDescent="0.25">
      <c r="A281">
        <v>280</v>
      </c>
      <c r="B281" s="52"/>
      <c r="C281" s="52"/>
      <c r="D281" s="52"/>
      <c r="E281" s="52"/>
      <c r="F281" s="52"/>
    </row>
    <row r="282" spans="1:6" x14ac:dyDescent="0.25">
      <c r="A282">
        <v>281</v>
      </c>
      <c r="B282" s="52"/>
      <c r="C282" s="52"/>
      <c r="D282" s="52"/>
      <c r="E282" s="52"/>
      <c r="F282" s="52"/>
    </row>
    <row r="283" spans="1:6" x14ac:dyDescent="0.25">
      <c r="A283">
        <v>282</v>
      </c>
      <c r="B283" s="52"/>
      <c r="C283" s="52"/>
      <c r="D283" s="52"/>
      <c r="E283" s="52"/>
      <c r="F283" s="52"/>
    </row>
    <row r="284" spans="1:6" x14ac:dyDescent="0.25">
      <c r="A284">
        <v>283</v>
      </c>
      <c r="B284" s="52"/>
      <c r="C284" s="52"/>
      <c r="D284" s="52"/>
      <c r="E284" s="52"/>
      <c r="F284" s="52"/>
    </row>
    <row r="285" spans="1:6" x14ac:dyDescent="0.25">
      <c r="A285">
        <v>284</v>
      </c>
      <c r="B285" s="52"/>
      <c r="C285" s="52"/>
      <c r="D285" s="52"/>
      <c r="E285" s="52"/>
      <c r="F285" s="52"/>
    </row>
    <row r="286" spans="1:6" x14ac:dyDescent="0.25">
      <c r="A286">
        <v>285</v>
      </c>
      <c r="B286" s="52"/>
      <c r="C286" s="52"/>
      <c r="D286" s="52"/>
      <c r="E286" s="52"/>
      <c r="F286" s="52"/>
    </row>
    <row r="287" spans="1:6" x14ac:dyDescent="0.25">
      <c r="A287">
        <v>286</v>
      </c>
      <c r="B287" s="52"/>
      <c r="C287" s="52"/>
      <c r="D287" s="52"/>
      <c r="E287" s="52"/>
      <c r="F287" s="52"/>
    </row>
    <row r="288" spans="1:6" x14ac:dyDescent="0.25">
      <c r="A288">
        <v>287</v>
      </c>
      <c r="B288" s="52"/>
      <c r="C288" s="52"/>
      <c r="D288" s="52"/>
      <c r="E288" s="52"/>
      <c r="F288" s="52"/>
    </row>
    <row r="289" spans="1:6" x14ac:dyDescent="0.25">
      <c r="A289">
        <v>288</v>
      </c>
      <c r="B289" s="52"/>
      <c r="C289" s="52"/>
      <c r="D289" s="52"/>
      <c r="E289" s="52"/>
      <c r="F289" s="52"/>
    </row>
    <row r="290" spans="1:6" x14ac:dyDescent="0.25">
      <c r="A290">
        <v>289</v>
      </c>
      <c r="B290" s="52"/>
      <c r="C290" s="52"/>
      <c r="D290" s="52"/>
      <c r="E290" s="52"/>
      <c r="F290" s="52"/>
    </row>
    <row r="291" spans="1:6" x14ac:dyDescent="0.25">
      <c r="A291">
        <v>290</v>
      </c>
      <c r="B291" s="52"/>
      <c r="C291" s="52"/>
      <c r="D291" s="52"/>
      <c r="E291" s="52"/>
      <c r="F291" s="52"/>
    </row>
    <row r="292" spans="1:6" x14ac:dyDescent="0.25">
      <c r="A292">
        <v>291</v>
      </c>
      <c r="B292" s="52"/>
      <c r="C292" s="52"/>
      <c r="D292" s="52"/>
      <c r="E292" s="52"/>
      <c r="F292" s="52"/>
    </row>
    <row r="293" spans="1:6" x14ac:dyDescent="0.25">
      <c r="A293">
        <v>292</v>
      </c>
      <c r="B293" s="52"/>
      <c r="C293" s="52"/>
      <c r="D293" s="52"/>
      <c r="E293" s="52"/>
      <c r="F293" s="52"/>
    </row>
    <row r="294" spans="1:6" x14ac:dyDescent="0.25">
      <c r="A294">
        <v>293</v>
      </c>
      <c r="B294" s="52"/>
      <c r="C294" s="52"/>
      <c r="D294" s="52"/>
      <c r="E294" s="52"/>
      <c r="F294" s="52"/>
    </row>
    <row r="295" spans="1:6" x14ac:dyDescent="0.25">
      <c r="A295">
        <v>294</v>
      </c>
      <c r="B295" s="52"/>
      <c r="C295" s="52"/>
      <c r="D295" s="52"/>
      <c r="E295" s="52"/>
      <c r="F295" s="52"/>
    </row>
    <row r="296" spans="1:6" x14ac:dyDescent="0.25">
      <c r="A296">
        <v>295</v>
      </c>
      <c r="B296" s="52"/>
      <c r="C296" s="52"/>
      <c r="D296" s="52"/>
      <c r="E296" s="52"/>
      <c r="F296" s="52"/>
    </row>
    <row r="297" spans="1:6" x14ac:dyDescent="0.25">
      <c r="A297">
        <v>296</v>
      </c>
      <c r="B297" s="52"/>
      <c r="C297" s="52"/>
      <c r="D297" s="52"/>
      <c r="E297" s="52"/>
      <c r="F297" s="52"/>
    </row>
    <row r="298" spans="1:6" x14ac:dyDescent="0.25">
      <c r="A298">
        <v>297</v>
      </c>
      <c r="B298" s="52"/>
      <c r="C298" s="52"/>
      <c r="D298" s="52"/>
      <c r="E298" s="52"/>
      <c r="F298" s="52"/>
    </row>
    <row r="299" spans="1:6" x14ac:dyDescent="0.25">
      <c r="A299">
        <v>298</v>
      </c>
      <c r="B299" s="52"/>
      <c r="C299" s="52"/>
      <c r="D299" s="52"/>
      <c r="E299" s="52"/>
      <c r="F299" s="52"/>
    </row>
    <row r="300" spans="1:6" x14ac:dyDescent="0.25">
      <c r="A300">
        <v>299</v>
      </c>
      <c r="B300" s="52"/>
      <c r="C300" s="52"/>
      <c r="D300" s="52"/>
      <c r="E300" s="52"/>
      <c r="F300" s="52"/>
    </row>
    <row r="301" spans="1:6" x14ac:dyDescent="0.25">
      <c r="A301">
        <v>300</v>
      </c>
      <c r="B301" s="52"/>
      <c r="C301" s="52"/>
      <c r="D301" s="52"/>
      <c r="E301" s="52"/>
      <c r="F301" s="52"/>
    </row>
    <row r="302" spans="1:6" x14ac:dyDescent="0.25">
      <c r="A302">
        <v>301</v>
      </c>
      <c r="B302" s="52"/>
      <c r="C302" s="52"/>
      <c r="D302" s="52"/>
      <c r="E302" s="52"/>
      <c r="F302" s="52"/>
    </row>
    <row r="303" spans="1:6" x14ac:dyDescent="0.25">
      <c r="A303">
        <v>302</v>
      </c>
      <c r="B303" s="52"/>
      <c r="C303" s="52"/>
      <c r="D303" s="52"/>
      <c r="E303" s="52"/>
      <c r="F303" s="52"/>
    </row>
    <row r="304" spans="1:6" x14ac:dyDescent="0.25">
      <c r="A304">
        <v>303</v>
      </c>
      <c r="B304" s="52"/>
      <c r="C304" s="52"/>
      <c r="D304" s="52"/>
      <c r="E304" s="52"/>
      <c r="F304" s="52"/>
    </row>
    <row r="305" spans="1:6" x14ac:dyDescent="0.25">
      <c r="A305">
        <v>304</v>
      </c>
      <c r="B305" s="52"/>
      <c r="C305" s="52"/>
      <c r="D305" s="52"/>
      <c r="E305" s="52"/>
      <c r="F305" s="52"/>
    </row>
    <row r="306" spans="1:6" x14ac:dyDescent="0.25">
      <c r="A306">
        <v>305</v>
      </c>
      <c r="B306" s="52"/>
      <c r="C306" s="52"/>
      <c r="D306" s="52"/>
      <c r="E306" s="52"/>
      <c r="F306" s="52"/>
    </row>
    <row r="307" spans="1:6" x14ac:dyDescent="0.25">
      <c r="A307">
        <v>306</v>
      </c>
      <c r="B307" s="52"/>
      <c r="C307" s="52"/>
      <c r="D307" s="52"/>
      <c r="E307" s="52"/>
      <c r="F307" s="52"/>
    </row>
    <row r="308" spans="1:6" x14ac:dyDescent="0.25">
      <c r="A308">
        <v>307</v>
      </c>
      <c r="B308" s="52"/>
      <c r="C308" s="52"/>
      <c r="D308" s="52"/>
      <c r="E308" s="52"/>
      <c r="F308" s="52"/>
    </row>
    <row r="309" spans="1:6" x14ac:dyDescent="0.25">
      <c r="A309">
        <v>308</v>
      </c>
      <c r="B309" s="52"/>
      <c r="C309" s="52"/>
      <c r="D309" s="52"/>
      <c r="E309" s="52"/>
      <c r="F309" s="52"/>
    </row>
    <row r="310" spans="1:6" x14ac:dyDescent="0.25">
      <c r="A310">
        <v>309</v>
      </c>
      <c r="B310" s="52"/>
      <c r="C310" s="52"/>
      <c r="D310" s="52"/>
      <c r="E310" s="52"/>
      <c r="F310" s="52"/>
    </row>
    <row r="311" spans="1:6" x14ac:dyDescent="0.25">
      <c r="A311">
        <v>310</v>
      </c>
      <c r="B311" s="52"/>
      <c r="C311" s="52"/>
      <c r="D311" s="52"/>
      <c r="E311" s="52"/>
      <c r="F311" s="52"/>
    </row>
    <row r="312" spans="1:6" x14ac:dyDescent="0.25">
      <c r="A312">
        <v>311</v>
      </c>
      <c r="B312" s="52"/>
      <c r="C312" s="52"/>
      <c r="D312" s="52"/>
      <c r="E312" s="52"/>
      <c r="F312" s="52"/>
    </row>
    <row r="313" spans="1:6" x14ac:dyDescent="0.25">
      <c r="A313">
        <v>312</v>
      </c>
      <c r="B313" s="52"/>
      <c r="C313" s="52"/>
      <c r="D313" s="52"/>
      <c r="E313" s="52"/>
      <c r="F313" s="52"/>
    </row>
    <row r="314" spans="1:6" x14ac:dyDescent="0.25">
      <c r="A314">
        <v>313</v>
      </c>
      <c r="B314" s="52"/>
      <c r="C314" s="52"/>
      <c r="D314" s="52"/>
      <c r="E314" s="52"/>
      <c r="F314" s="52"/>
    </row>
    <row r="315" spans="1:6" x14ac:dyDescent="0.25">
      <c r="A315">
        <v>314</v>
      </c>
      <c r="B315" s="52"/>
      <c r="C315" s="52"/>
      <c r="D315" s="52"/>
      <c r="E315" s="52"/>
      <c r="F315" s="52"/>
    </row>
    <row r="316" spans="1:6" x14ac:dyDescent="0.25">
      <c r="A316">
        <v>315</v>
      </c>
      <c r="B316" s="52"/>
      <c r="C316" s="52"/>
      <c r="D316" s="52"/>
      <c r="E316" s="52"/>
      <c r="F316" s="52"/>
    </row>
    <row r="317" spans="1:6" x14ac:dyDescent="0.25">
      <c r="A317">
        <v>316</v>
      </c>
      <c r="B317" s="52"/>
      <c r="C317" s="52"/>
      <c r="D317" s="52"/>
      <c r="E317" s="52"/>
      <c r="F317" s="52"/>
    </row>
    <row r="318" spans="1:6" x14ac:dyDescent="0.25">
      <c r="A318">
        <v>317</v>
      </c>
      <c r="B318" s="52"/>
      <c r="C318" s="52"/>
      <c r="D318" s="52"/>
      <c r="E318" s="52"/>
      <c r="F318" s="52"/>
    </row>
    <row r="319" spans="1:6" x14ac:dyDescent="0.25">
      <c r="A319">
        <v>318</v>
      </c>
      <c r="B319" s="52"/>
      <c r="C319" s="52"/>
      <c r="D319" s="52"/>
      <c r="E319" s="52"/>
      <c r="F319" s="52"/>
    </row>
    <row r="320" spans="1:6" x14ac:dyDescent="0.25">
      <c r="A320">
        <v>319</v>
      </c>
      <c r="B320" s="52"/>
      <c r="C320" s="52"/>
      <c r="D320" s="52"/>
      <c r="E320" s="52"/>
      <c r="F320" s="52"/>
    </row>
    <row r="321" spans="1:6" x14ac:dyDescent="0.25">
      <c r="A321">
        <v>320</v>
      </c>
      <c r="B321" s="52"/>
      <c r="C321" s="52"/>
      <c r="D321" s="52"/>
      <c r="E321" s="52"/>
      <c r="F321" s="52"/>
    </row>
    <row r="322" spans="1:6" x14ac:dyDescent="0.25">
      <c r="A322">
        <v>321</v>
      </c>
      <c r="B322" s="52"/>
      <c r="C322" s="52"/>
      <c r="D322" s="52"/>
      <c r="E322" s="52"/>
      <c r="F322" s="52"/>
    </row>
    <row r="323" spans="1:6" x14ac:dyDescent="0.25">
      <c r="A323">
        <v>322</v>
      </c>
      <c r="B323" s="52"/>
      <c r="C323" s="52"/>
      <c r="D323" s="52"/>
      <c r="E323" s="52"/>
      <c r="F323" s="52"/>
    </row>
    <row r="324" spans="1:6" x14ac:dyDescent="0.25">
      <c r="A324">
        <v>323</v>
      </c>
      <c r="B324" s="52"/>
      <c r="C324" s="52"/>
      <c r="D324" s="52"/>
      <c r="E324" s="52"/>
      <c r="F324" s="52"/>
    </row>
    <row r="325" spans="1:6" x14ac:dyDescent="0.25">
      <c r="A325">
        <v>324</v>
      </c>
      <c r="B325" s="52"/>
      <c r="C325" s="52"/>
      <c r="D325" s="52"/>
      <c r="E325" s="52"/>
      <c r="F325" s="52"/>
    </row>
    <row r="326" spans="1:6" x14ac:dyDescent="0.25">
      <c r="A326">
        <v>325</v>
      </c>
      <c r="B326" s="52"/>
      <c r="C326" s="52"/>
      <c r="D326" s="52"/>
      <c r="E326" s="52"/>
      <c r="F326" s="52"/>
    </row>
    <row r="327" spans="1:6" x14ac:dyDescent="0.25">
      <c r="A327">
        <v>326</v>
      </c>
      <c r="B327" s="52"/>
      <c r="C327" s="52"/>
      <c r="D327" s="52"/>
      <c r="E327" s="52"/>
      <c r="F327" s="52"/>
    </row>
    <row r="328" spans="1:6" x14ac:dyDescent="0.25">
      <c r="A328">
        <v>327</v>
      </c>
      <c r="B328" s="52"/>
      <c r="C328" s="52"/>
      <c r="D328" s="52"/>
      <c r="E328" s="52"/>
      <c r="F328" s="52"/>
    </row>
    <row r="329" spans="1:6" x14ac:dyDescent="0.25">
      <c r="A329">
        <v>328</v>
      </c>
      <c r="B329" s="52"/>
      <c r="C329" s="52"/>
      <c r="D329" s="52"/>
      <c r="E329" s="52"/>
      <c r="F329" s="52"/>
    </row>
    <row r="330" spans="1:6" x14ac:dyDescent="0.25">
      <c r="A330">
        <v>329</v>
      </c>
      <c r="B330" s="52"/>
      <c r="C330" s="52"/>
      <c r="D330" s="52"/>
      <c r="E330" s="52"/>
      <c r="F330" s="52"/>
    </row>
    <row r="331" spans="1:6" x14ac:dyDescent="0.25">
      <c r="A331">
        <v>330</v>
      </c>
      <c r="B331" s="52"/>
      <c r="C331" s="52"/>
      <c r="D331" s="52"/>
      <c r="E331" s="52"/>
      <c r="F331" s="52"/>
    </row>
    <row r="332" spans="1:6" x14ac:dyDescent="0.25">
      <c r="A332">
        <v>331</v>
      </c>
      <c r="B332" s="52"/>
      <c r="C332" s="52"/>
      <c r="D332" s="52"/>
      <c r="E332" s="52"/>
      <c r="F332" s="52"/>
    </row>
    <row r="333" spans="1:6" x14ac:dyDescent="0.25">
      <c r="A333">
        <v>332</v>
      </c>
      <c r="B333" s="52"/>
      <c r="C333" s="52"/>
      <c r="D333" s="52"/>
      <c r="E333" s="52"/>
      <c r="F333" s="52"/>
    </row>
    <row r="334" spans="1:6" x14ac:dyDescent="0.25">
      <c r="A334">
        <v>333</v>
      </c>
      <c r="B334" s="52"/>
      <c r="C334" s="52"/>
      <c r="D334" s="52"/>
      <c r="E334" s="52"/>
      <c r="F334" s="52"/>
    </row>
    <row r="335" spans="1:6" x14ac:dyDescent="0.25">
      <c r="A335">
        <v>334</v>
      </c>
      <c r="B335" s="52"/>
      <c r="C335" s="52"/>
      <c r="D335" s="52"/>
      <c r="E335" s="52"/>
      <c r="F335" s="52"/>
    </row>
  </sheetData>
  <autoFilter ref="A1:F335">
    <sortState ref="A2:F335">
      <sortCondition descending="1" ref="F1:F335"/>
    </sortState>
  </autoFilter>
  <sortState ref="B2:F335">
    <sortCondition ref="B2"/>
  </sortState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70" zoomScaleNormal="70" workbookViewId="0">
      <selection activeCell="B25" sqref="B25"/>
    </sheetView>
  </sheetViews>
  <sheetFormatPr defaultColWidth="11.25" defaultRowHeight="15.75" x14ac:dyDescent="0.25"/>
  <cols>
    <col min="1" max="1" width="3.5" bestFit="1" customWidth="1"/>
    <col min="2" max="2" width="26.5" bestFit="1" customWidth="1"/>
    <col min="3" max="3" width="74" customWidth="1"/>
    <col min="4" max="4" width="23.75" bestFit="1" customWidth="1"/>
  </cols>
  <sheetData>
    <row r="1" spans="1:4" ht="18" x14ac:dyDescent="0.35">
      <c r="A1" s="1">
        <v>1</v>
      </c>
      <c r="B1" s="1" t="s">
        <v>82</v>
      </c>
      <c r="C1" s="2" t="s">
        <v>58</v>
      </c>
      <c r="D1" s="1" t="s">
        <v>24</v>
      </c>
    </row>
    <row r="2" spans="1:4" ht="18" x14ac:dyDescent="0.35">
      <c r="A2" s="1">
        <v>2</v>
      </c>
      <c r="B2" s="1" t="s">
        <v>2</v>
      </c>
      <c r="C2" s="2" t="s">
        <v>59</v>
      </c>
      <c r="D2" s="1" t="s">
        <v>3</v>
      </c>
    </row>
    <row r="3" spans="1:4" ht="18" x14ac:dyDescent="0.35">
      <c r="A3" s="1">
        <v>3</v>
      </c>
      <c r="B3" s="1" t="s">
        <v>25</v>
      </c>
      <c r="C3" s="2" t="s">
        <v>60</v>
      </c>
      <c r="D3" s="1" t="s">
        <v>3</v>
      </c>
    </row>
    <row r="4" spans="1:4" ht="18" x14ac:dyDescent="0.35">
      <c r="A4" s="1">
        <v>4</v>
      </c>
      <c r="B4" s="1" t="s">
        <v>26</v>
      </c>
      <c r="C4" s="2" t="s">
        <v>61</v>
      </c>
      <c r="D4" s="1" t="s">
        <v>27</v>
      </c>
    </row>
    <row r="5" spans="1:4" ht="18" x14ac:dyDescent="0.35">
      <c r="A5" s="1">
        <v>5</v>
      </c>
      <c r="B5" s="1" t="s">
        <v>28</v>
      </c>
      <c r="C5" s="2" t="s">
        <v>62</v>
      </c>
      <c r="D5" s="1" t="s">
        <v>29</v>
      </c>
    </row>
    <row r="6" spans="1:4" ht="30" customHeight="1" x14ac:dyDescent="0.35">
      <c r="A6" s="1">
        <v>6</v>
      </c>
      <c r="B6" s="1" t="s">
        <v>30</v>
      </c>
      <c r="C6" s="38" t="s">
        <v>63</v>
      </c>
      <c r="D6" s="1" t="s">
        <v>3</v>
      </c>
    </row>
    <row r="7" spans="1:4" ht="18" x14ac:dyDescent="0.35">
      <c r="A7" s="1">
        <v>7</v>
      </c>
      <c r="B7" s="1" t="s">
        <v>31</v>
      </c>
      <c r="C7" s="2" t="s">
        <v>64</v>
      </c>
      <c r="D7" s="1" t="s">
        <v>3</v>
      </c>
    </row>
    <row r="8" spans="1:4" ht="18" x14ac:dyDescent="0.35">
      <c r="A8" s="1">
        <v>8</v>
      </c>
      <c r="B8" s="1" t="s">
        <v>32</v>
      </c>
      <c r="C8" s="2" t="s">
        <v>65</v>
      </c>
      <c r="D8" s="1" t="s">
        <v>1</v>
      </c>
    </row>
    <row r="9" spans="1:4" ht="18" x14ac:dyDescent="0.35">
      <c r="A9" s="1">
        <v>9</v>
      </c>
      <c r="B9" s="1" t="s">
        <v>33</v>
      </c>
      <c r="C9" s="2" t="s">
        <v>66</v>
      </c>
      <c r="D9" s="1" t="s">
        <v>33</v>
      </c>
    </row>
    <row r="10" spans="1:4" ht="18" x14ac:dyDescent="0.35">
      <c r="A10" s="1">
        <v>10</v>
      </c>
      <c r="B10" s="1" t="s">
        <v>34</v>
      </c>
      <c r="C10" s="2" t="s">
        <v>67</v>
      </c>
      <c r="D10" s="1" t="s">
        <v>35</v>
      </c>
    </row>
    <row r="11" spans="1:4" ht="18" x14ac:dyDescent="0.35">
      <c r="A11" s="1">
        <v>11</v>
      </c>
      <c r="B11" s="1" t="s">
        <v>36</v>
      </c>
      <c r="C11" s="2" t="s">
        <v>68</v>
      </c>
      <c r="D11" s="1" t="s">
        <v>5</v>
      </c>
    </row>
    <row r="12" spans="1:4" ht="18" x14ac:dyDescent="0.35">
      <c r="A12" s="1">
        <v>12</v>
      </c>
      <c r="B12" s="1" t="s">
        <v>37</v>
      </c>
      <c r="C12" s="2" t="s">
        <v>69</v>
      </c>
      <c r="D12" s="1" t="s">
        <v>38</v>
      </c>
    </row>
    <row r="13" spans="1:4" ht="18" x14ac:dyDescent="0.35">
      <c r="A13" s="1">
        <v>13</v>
      </c>
      <c r="B13" s="1" t="s">
        <v>39</v>
      </c>
      <c r="C13" s="2" t="s">
        <v>70</v>
      </c>
      <c r="D13" s="1" t="s">
        <v>40</v>
      </c>
    </row>
    <row r="14" spans="1:4" ht="18" x14ac:dyDescent="0.35">
      <c r="A14" s="1">
        <v>14</v>
      </c>
      <c r="B14" s="1" t="s">
        <v>0</v>
      </c>
      <c r="C14" s="2" t="s">
        <v>71</v>
      </c>
      <c r="D14" s="1" t="s">
        <v>0</v>
      </c>
    </row>
    <row r="15" spans="1:4" ht="18" x14ac:dyDescent="0.35">
      <c r="A15" s="1">
        <v>15</v>
      </c>
      <c r="B15" s="1" t="s">
        <v>41</v>
      </c>
      <c r="C15" s="2" t="s">
        <v>72</v>
      </c>
      <c r="D15" s="1" t="s">
        <v>42</v>
      </c>
    </row>
    <row r="16" spans="1:4" ht="18" x14ac:dyDescent="0.35">
      <c r="A16" s="1">
        <v>16</v>
      </c>
      <c r="B16" s="1" t="s">
        <v>43</v>
      </c>
      <c r="C16" s="2" t="s">
        <v>73</v>
      </c>
      <c r="D16" s="1" t="s">
        <v>44</v>
      </c>
    </row>
    <row r="17" spans="1:4" ht="36" x14ac:dyDescent="0.35">
      <c r="A17" s="1">
        <v>17</v>
      </c>
      <c r="B17" s="1" t="s">
        <v>45</v>
      </c>
      <c r="C17" s="38" t="s">
        <v>74</v>
      </c>
      <c r="D17" s="1" t="s">
        <v>46</v>
      </c>
    </row>
    <row r="18" spans="1:4" ht="18" x14ac:dyDescent="0.35">
      <c r="A18" s="1">
        <v>18</v>
      </c>
      <c r="B18" s="1" t="s">
        <v>47</v>
      </c>
      <c r="C18" s="2" t="s">
        <v>48</v>
      </c>
      <c r="D18" s="1" t="s">
        <v>49</v>
      </c>
    </row>
    <row r="19" spans="1:4" ht="36" x14ac:dyDescent="0.35">
      <c r="A19" s="1">
        <v>19</v>
      </c>
      <c r="B19" s="1" t="s">
        <v>50</v>
      </c>
      <c r="C19" s="38" t="s">
        <v>75</v>
      </c>
      <c r="D19" s="1" t="s">
        <v>51</v>
      </c>
    </row>
    <row r="20" spans="1:4" ht="18" x14ac:dyDescent="0.35">
      <c r="A20" s="1">
        <v>20</v>
      </c>
      <c r="B20" s="1" t="s">
        <v>52</v>
      </c>
      <c r="C20" s="2" t="s">
        <v>76</v>
      </c>
      <c r="D20" s="1" t="s">
        <v>53</v>
      </c>
    </row>
    <row r="21" spans="1:4" ht="18" x14ac:dyDescent="0.35">
      <c r="A21" s="1">
        <v>21</v>
      </c>
      <c r="B21" s="1" t="s">
        <v>54</v>
      </c>
      <c r="C21" s="2" t="s">
        <v>77</v>
      </c>
      <c r="D21" s="1" t="s">
        <v>55</v>
      </c>
    </row>
    <row r="22" spans="1:4" x14ac:dyDescent="0.25">
      <c r="A22">
        <v>22</v>
      </c>
      <c r="B22" t="s">
        <v>56</v>
      </c>
      <c r="C22" t="s">
        <v>78</v>
      </c>
      <c r="D22" t="s">
        <v>57</v>
      </c>
    </row>
    <row r="23" spans="1:4" x14ac:dyDescent="0.25">
      <c r="A23">
        <v>23</v>
      </c>
      <c r="B23" t="s">
        <v>87</v>
      </c>
      <c r="C23" t="s">
        <v>79</v>
      </c>
      <c r="D23" t="s">
        <v>4</v>
      </c>
    </row>
    <row r="24" spans="1:4" ht="18" x14ac:dyDescent="0.35">
      <c r="A24" s="1">
        <v>24</v>
      </c>
      <c r="B24" s="1" t="s">
        <v>183</v>
      </c>
    </row>
    <row r="25" spans="1:4" ht="18" x14ac:dyDescent="0.35">
      <c r="A25" s="1">
        <v>25</v>
      </c>
      <c r="B25" t="s">
        <v>81</v>
      </c>
    </row>
  </sheetData>
  <phoneticPr fontId="6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40" zoomScaleNormal="40" workbookViewId="0">
      <selection activeCell="J42" sqref="J42"/>
    </sheetView>
  </sheetViews>
  <sheetFormatPr defaultColWidth="11.25" defaultRowHeight="15.75" x14ac:dyDescent="0.25"/>
  <cols>
    <col min="1" max="1" width="3.5" bestFit="1" customWidth="1"/>
    <col min="2" max="2" width="26.5" bestFit="1" customWidth="1"/>
  </cols>
  <sheetData>
    <row r="1" spans="1:18" x14ac:dyDescent="0.25">
      <c r="A1" s="23"/>
      <c r="B1" s="23"/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8" x14ac:dyDescent="0.35">
      <c r="A2" s="24">
        <v>1</v>
      </c>
      <c r="B2" s="24" t="str">
        <f>'Startovni listina'!B1</f>
        <v>Krysí smrť</v>
      </c>
      <c r="C2" s="2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8" x14ac:dyDescent="0.35">
      <c r="A3" s="24">
        <v>2</v>
      </c>
      <c r="B3" s="24" t="str">
        <f>'Startovni listina'!B2</f>
        <v>Ptáci Jarabáci</v>
      </c>
      <c r="C3" s="23"/>
      <c r="D3" s="25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8" x14ac:dyDescent="0.35">
      <c r="A4" s="24">
        <v>3</v>
      </c>
      <c r="B4" s="24" t="str">
        <f>'Startovni listina'!B3</f>
        <v>Hopiky hop</v>
      </c>
      <c r="C4" s="23"/>
      <c r="D4" s="23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8" x14ac:dyDescent="0.35">
      <c r="A5" s="24">
        <v>4</v>
      </c>
      <c r="B5" s="24" t="str">
        <f>'Startovni listina'!B4</f>
        <v>Barbudos</v>
      </c>
      <c r="C5" s="23"/>
      <c r="D5" s="23"/>
      <c r="E5" s="23"/>
      <c r="F5" s="25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8" x14ac:dyDescent="0.35">
      <c r="A6" s="24">
        <v>5</v>
      </c>
      <c r="B6" s="24" t="str">
        <f>'Startovni listina'!B5</f>
        <v>MorganKoule</v>
      </c>
      <c r="C6" s="23"/>
      <c r="D6" s="23"/>
      <c r="E6" s="23"/>
      <c r="F6" s="23"/>
      <c r="G6" s="25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8" x14ac:dyDescent="0.35">
      <c r="A7" s="24">
        <v>6</v>
      </c>
      <c r="B7" s="24" t="str">
        <f>'Startovni listina'!B6</f>
        <v>Strike Strahov</v>
      </c>
      <c r="C7" s="23"/>
      <c r="D7" s="23"/>
      <c r="E7" s="23"/>
      <c r="F7" s="23"/>
      <c r="G7" s="23"/>
      <c r="H7" s="25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8" x14ac:dyDescent="0.35">
      <c r="A8" s="24">
        <v>7</v>
      </c>
      <c r="B8" s="24" t="str">
        <f>'Startovni listina'!B7</f>
        <v>Bobule</v>
      </c>
      <c r="C8" s="23"/>
      <c r="D8" s="23"/>
      <c r="E8" s="23"/>
      <c r="F8" s="23"/>
      <c r="G8" s="23"/>
      <c r="H8" s="23"/>
      <c r="I8" s="25"/>
      <c r="J8" s="23"/>
      <c r="K8" s="23"/>
      <c r="L8" s="23"/>
      <c r="M8" s="23"/>
      <c r="N8" s="23"/>
      <c r="O8" s="23"/>
      <c r="P8" s="23"/>
      <c r="Q8" s="23"/>
      <c r="R8" s="23"/>
    </row>
    <row r="9" spans="1:18" ht="18" x14ac:dyDescent="0.35">
      <c r="A9" s="24">
        <v>8</v>
      </c>
      <c r="B9" s="24" t="str">
        <f>'Startovni listina'!B8</f>
        <v>ZABIJÁCI</v>
      </c>
      <c r="C9" s="23"/>
      <c r="D9" s="23"/>
      <c r="E9" s="23"/>
      <c r="F9" s="23"/>
      <c r="G9" s="23"/>
      <c r="H9" s="23"/>
      <c r="I9" s="23"/>
      <c r="J9" s="25"/>
      <c r="K9" s="23"/>
      <c r="L9" s="23"/>
      <c r="M9" s="23"/>
      <c r="N9" s="23"/>
      <c r="O9" s="23"/>
      <c r="P9" s="23"/>
      <c r="Q9" s="23"/>
      <c r="R9" s="23"/>
    </row>
    <row r="10" spans="1:18" ht="18" x14ac:dyDescent="0.35">
      <c r="A10" s="24">
        <v>9</v>
      </c>
      <c r="B10" s="24" t="str">
        <f>'Startovni listina'!B9</f>
        <v>Dámský klub ČVUT</v>
      </c>
      <c r="C10" s="23"/>
      <c r="D10" s="23"/>
      <c r="E10" s="23"/>
      <c r="F10" s="23"/>
      <c r="G10" s="23"/>
      <c r="H10" s="23"/>
      <c r="I10" s="23"/>
      <c r="J10" s="23"/>
      <c r="K10" s="25"/>
      <c r="L10" s="23"/>
      <c r="M10" s="23"/>
      <c r="N10" s="23"/>
      <c r="O10" s="23"/>
      <c r="P10" s="23"/>
      <c r="Q10" s="23"/>
      <c r="R10" s="23"/>
    </row>
    <row r="11" spans="1:18" ht="18" x14ac:dyDescent="0.35">
      <c r="A11" s="24">
        <v>10</v>
      </c>
      <c r="B11" s="24" t="str">
        <f>'Startovni listina'!B10</f>
        <v>Friendship is Magic</v>
      </c>
      <c r="C11" s="23"/>
      <c r="D11" s="23"/>
      <c r="E11" s="23"/>
      <c r="F11" s="23"/>
      <c r="G11" s="23"/>
      <c r="H11" s="23"/>
      <c r="I11" s="23"/>
      <c r="J11" s="23"/>
      <c r="K11" s="23"/>
      <c r="L11" s="25"/>
      <c r="M11" s="23"/>
      <c r="N11" s="23"/>
      <c r="O11" s="23"/>
      <c r="P11" s="23"/>
      <c r="Q11" s="23"/>
      <c r="R11" s="23"/>
    </row>
    <row r="12" spans="1:18" ht="18" x14ac:dyDescent="0.35">
      <c r="A12" s="24">
        <v>11</v>
      </c>
      <c r="B12" s="24" t="str">
        <f>'Startovni listina'!B11</f>
        <v>Nuck Chorris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5"/>
      <c r="N12" s="23"/>
      <c r="O12" s="23"/>
      <c r="P12" s="23"/>
      <c r="Q12" s="23"/>
      <c r="R12" s="23"/>
    </row>
    <row r="13" spans="1:18" ht="18" x14ac:dyDescent="0.35">
      <c r="A13" s="24">
        <v>12</v>
      </c>
      <c r="B13" s="24" t="str">
        <f>'Startovni listina'!B12</f>
        <v>Gentlemani s koulema (ZvZ)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5"/>
      <c r="O13" s="23"/>
      <c r="P13" s="23"/>
      <c r="Q13" s="23"/>
      <c r="R13" s="23"/>
    </row>
    <row r="14" spans="1:18" ht="18" x14ac:dyDescent="0.35">
      <c r="A14" s="24">
        <v>13</v>
      </c>
      <c r="B14" s="24" t="str">
        <f>'Startovni listina'!B13</f>
        <v>Koulející se smršť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5"/>
      <c r="P14" s="23"/>
      <c r="Q14" s="23"/>
      <c r="R14" s="23"/>
    </row>
    <row r="15" spans="1:18" ht="18" x14ac:dyDescent="0.35">
      <c r="A15" s="24">
        <v>14</v>
      </c>
      <c r="B15" s="24" t="str">
        <f>'Startovni listina'!B14</f>
        <v>Silicon Hill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5"/>
      <c r="Q15" s="23"/>
      <c r="R15" s="23"/>
    </row>
    <row r="16" spans="1:18" ht="18" x14ac:dyDescent="0.35">
      <c r="A16" s="24">
        <v>15</v>
      </c>
      <c r="B16" s="24" t="str">
        <f>'Startovni listina'!B15</f>
        <v>Schrodingerovy kočky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5"/>
      <c r="R16" s="23"/>
    </row>
    <row r="17" spans="1:18" ht="18" x14ac:dyDescent="0.35">
      <c r="A17" s="24">
        <v>16</v>
      </c>
      <c r="B17" s="24" t="str">
        <f>'Startovni listina'!B16</f>
        <v>BESTým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5"/>
    </row>
    <row r="18" spans="1:18" ht="18" x14ac:dyDescent="0.35">
      <c r="A18" s="24">
        <v>17</v>
      </c>
      <c r="B18" s="24" t="str">
        <f>'Startovni listina'!B17</f>
        <v>Kuželky overflow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18" x14ac:dyDescent="0.35">
      <c r="A19" s="24">
        <v>18</v>
      </c>
      <c r="B19" s="24" t="str">
        <f>'Startovni listina'!B18</f>
        <v>Fosilie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18" x14ac:dyDescent="0.35">
      <c r="A20" s="24">
        <v>19</v>
      </c>
      <c r="B20" s="24" t="str">
        <f>'Startovni listina'!B19</f>
        <v>Mooovers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18" x14ac:dyDescent="0.35">
      <c r="A21" s="24">
        <v>20</v>
      </c>
      <c r="B21" s="24" t="str">
        <f>'Startovni listina'!B20</f>
        <v>Gazpacho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18" x14ac:dyDescent="0.35">
      <c r="A22" s="24">
        <v>21</v>
      </c>
      <c r="B22" s="24" t="str">
        <f>'Startovni listina'!B21</f>
        <v>Dnes to dáme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ht="18" x14ac:dyDescent="0.35">
      <c r="A23" s="24">
        <v>22</v>
      </c>
      <c r="B23" s="24" t="str">
        <f>'Startovni listina'!B22</f>
        <v>Asaci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ht="18" x14ac:dyDescent="0.35">
      <c r="A24" s="24">
        <v>23</v>
      </c>
      <c r="B24" s="24" t="str">
        <f>'Startovni listina'!B23</f>
        <v>Vysoký napětí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x14ac:dyDescent="0.25">
      <c r="C25" s="26">
        <v>17</v>
      </c>
      <c r="D25" s="26">
        <v>18</v>
      </c>
      <c r="E25" s="26">
        <v>19</v>
      </c>
      <c r="F25" s="26">
        <v>20</v>
      </c>
      <c r="G25" s="26">
        <v>21</v>
      </c>
      <c r="H25" s="26">
        <v>22</v>
      </c>
      <c r="I25" s="26">
        <v>23</v>
      </c>
    </row>
    <row r="26" spans="1:18" ht="18" x14ac:dyDescent="0.35">
      <c r="A26" s="24">
        <v>1</v>
      </c>
      <c r="B26" s="24" t="str">
        <f>B2</f>
        <v>Krysí smrť</v>
      </c>
      <c r="C26" s="23"/>
      <c r="D26" s="23"/>
      <c r="E26" s="23"/>
      <c r="F26" s="23"/>
      <c r="G26" s="23"/>
      <c r="H26" s="23"/>
      <c r="I26" s="23"/>
    </row>
    <row r="27" spans="1:18" ht="18" x14ac:dyDescent="0.35">
      <c r="A27" s="24">
        <v>2</v>
      </c>
      <c r="B27" s="24" t="str">
        <f t="shared" ref="B27:B48" si="0">B3</f>
        <v>Ptáci Jarabáci</v>
      </c>
      <c r="C27" s="23"/>
      <c r="D27" s="23"/>
      <c r="E27" s="23"/>
      <c r="F27" s="23"/>
      <c r="G27" s="23"/>
      <c r="H27" s="23"/>
      <c r="I27" s="23"/>
    </row>
    <row r="28" spans="1:18" ht="18" x14ac:dyDescent="0.35">
      <c r="A28" s="24">
        <v>3</v>
      </c>
      <c r="B28" s="24" t="str">
        <f t="shared" si="0"/>
        <v>Hopiky hop</v>
      </c>
      <c r="C28" s="23"/>
      <c r="D28" s="23"/>
      <c r="E28" s="23"/>
      <c r="F28" s="23"/>
      <c r="G28" s="23"/>
      <c r="H28" s="23"/>
      <c r="I28" s="23"/>
    </row>
    <row r="29" spans="1:18" ht="18" x14ac:dyDescent="0.35">
      <c r="A29" s="24">
        <v>4</v>
      </c>
      <c r="B29" s="24" t="str">
        <f t="shared" si="0"/>
        <v>Barbudos</v>
      </c>
      <c r="C29" s="23"/>
      <c r="D29" s="23"/>
      <c r="E29" s="23"/>
      <c r="F29" s="23"/>
      <c r="G29" s="23"/>
      <c r="H29" s="23"/>
      <c r="I29" s="23"/>
    </row>
    <row r="30" spans="1:18" ht="18" x14ac:dyDescent="0.35">
      <c r="A30" s="24">
        <v>5</v>
      </c>
      <c r="B30" s="24" t="str">
        <f t="shared" si="0"/>
        <v>MorganKoule</v>
      </c>
      <c r="C30" s="23"/>
      <c r="D30" s="23"/>
      <c r="E30" s="23"/>
      <c r="F30" s="23"/>
      <c r="G30" s="23"/>
      <c r="H30" s="23"/>
      <c r="I30" s="23"/>
    </row>
    <row r="31" spans="1:18" ht="18" x14ac:dyDescent="0.35">
      <c r="A31" s="24">
        <v>6</v>
      </c>
      <c r="B31" s="24" t="str">
        <f t="shared" si="0"/>
        <v>Strike Strahov</v>
      </c>
      <c r="C31" s="23"/>
      <c r="D31" s="23"/>
      <c r="E31" s="23"/>
      <c r="F31" s="23"/>
      <c r="G31" s="23"/>
      <c r="H31" s="23"/>
      <c r="I31" s="23"/>
    </row>
    <row r="32" spans="1:18" ht="18" x14ac:dyDescent="0.35">
      <c r="A32" s="24">
        <v>7</v>
      </c>
      <c r="B32" s="24" t="str">
        <f t="shared" si="0"/>
        <v>Bobule</v>
      </c>
      <c r="C32" s="23"/>
      <c r="D32" s="23"/>
      <c r="E32" s="23"/>
      <c r="F32" s="23"/>
      <c r="G32" s="23"/>
      <c r="H32" s="23"/>
      <c r="I32" s="23"/>
    </row>
    <row r="33" spans="1:9" ht="18" x14ac:dyDescent="0.35">
      <c r="A33" s="24">
        <v>8</v>
      </c>
      <c r="B33" s="24" t="str">
        <f t="shared" si="0"/>
        <v>ZABIJÁCI</v>
      </c>
      <c r="C33" s="23"/>
      <c r="D33" s="23"/>
      <c r="E33" s="23"/>
      <c r="F33" s="23"/>
      <c r="G33" s="23"/>
      <c r="H33" s="23"/>
      <c r="I33" s="23"/>
    </row>
    <row r="34" spans="1:9" ht="18" x14ac:dyDescent="0.35">
      <c r="A34" s="24">
        <v>9</v>
      </c>
      <c r="B34" s="24" t="str">
        <f t="shared" si="0"/>
        <v>Dámský klub ČVUT</v>
      </c>
      <c r="C34" s="23"/>
      <c r="D34" s="23"/>
      <c r="E34" s="23"/>
      <c r="F34" s="23"/>
      <c r="G34" s="23"/>
      <c r="H34" s="23"/>
      <c r="I34" s="23"/>
    </row>
    <row r="35" spans="1:9" ht="18" x14ac:dyDescent="0.35">
      <c r="A35" s="24">
        <v>10</v>
      </c>
      <c r="B35" s="24" t="str">
        <f t="shared" si="0"/>
        <v>Friendship is Magic</v>
      </c>
      <c r="C35" s="23"/>
      <c r="D35" s="23"/>
      <c r="E35" s="23"/>
      <c r="F35" s="23"/>
      <c r="G35" s="23"/>
      <c r="H35" s="23"/>
      <c r="I35" s="23"/>
    </row>
    <row r="36" spans="1:9" ht="18" x14ac:dyDescent="0.35">
      <c r="A36" s="24">
        <v>11</v>
      </c>
      <c r="B36" s="24" t="str">
        <f t="shared" si="0"/>
        <v>Nuck Chorris</v>
      </c>
      <c r="C36" s="23"/>
      <c r="D36" s="23"/>
      <c r="E36" s="23"/>
      <c r="F36" s="23"/>
      <c r="G36" s="23"/>
      <c r="H36" s="23"/>
      <c r="I36" s="23"/>
    </row>
    <row r="37" spans="1:9" ht="18" x14ac:dyDescent="0.35">
      <c r="A37" s="24">
        <v>12</v>
      </c>
      <c r="B37" s="24" t="str">
        <f t="shared" si="0"/>
        <v>Gentlemani s koulema (ZvZ)</v>
      </c>
      <c r="C37" s="23"/>
      <c r="D37" s="23"/>
      <c r="E37" s="23"/>
      <c r="F37" s="23"/>
      <c r="G37" s="23"/>
      <c r="H37" s="23"/>
      <c r="I37" s="23"/>
    </row>
    <row r="38" spans="1:9" ht="18" x14ac:dyDescent="0.35">
      <c r="A38" s="24">
        <v>13</v>
      </c>
      <c r="B38" s="24" t="str">
        <f t="shared" si="0"/>
        <v>Koulející se smršť</v>
      </c>
      <c r="C38" s="23"/>
      <c r="D38" s="23"/>
      <c r="E38" s="23"/>
      <c r="F38" s="23"/>
      <c r="G38" s="23"/>
      <c r="H38" s="23"/>
      <c r="I38" s="23"/>
    </row>
    <row r="39" spans="1:9" ht="18" x14ac:dyDescent="0.35">
      <c r="A39" s="24">
        <v>14</v>
      </c>
      <c r="B39" s="24" t="str">
        <f t="shared" si="0"/>
        <v>Silicon Hill</v>
      </c>
      <c r="C39" s="23"/>
      <c r="D39" s="23"/>
      <c r="E39" s="23"/>
      <c r="F39" s="23"/>
      <c r="G39" s="23"/>
      <c r="H39" s="23"/>
      <c r="I39" s="23"/>
    </row>
    <row r="40" spans="1:9" ht="18" x14ac:dyDescent="0.35">
      <c r="A40" s="24">
        <v>15</v>
      </c>
      <c r="B40" s="24" t="str">
        <f t="shared" si="0"/>
        <v>Schrodingerovy kočky</v>
      </c>
      <c r="C40" s="23"/>
      <c r="D40" s="23"/>
      <c r="E40" s="23"/>
      <c r="F40" s="23"/>
      <c r="G40" s="23"/>
      <c r="H40" s="23"/>
      <c r="I40" s="23"/>
    </row>
    <row r="41" spans="1:9" ht="18" x14ac:dyDescent="0.35">
      <c r="A41" s="24">
        <v>16</v>
      </c>
      <c r="B41" s="24" t="str">
        <f t="shared" si="0"/>
        <v>BESTým</v>
      </c>
      <c r="C41" s="23"/>
      <c r="D41" s="23"/>
      <c r="E41" s="23"/>
      <c r="F41" s="23"/>
      <c r="G41" s="23"/>
      <c r="H41" s="23"/>
      <c r="I41" s="23"/>
    </row>
    <row r="42" spans="1:9" ht="18" x14ac:dyDescent="0.35">
      <c r="A42" s="24">
        <v>17</v>
      </c>
      <c r="B42" s="24" t="str">
        <f t="shared" si="0"/>
        <v>Kuželky overflow</v>
      </c>
      <c r="C42" s="25"/>
      <c r="D42" s="23"/>
      <c r="E42" s="23"/>
      <c r="F42" s="23"/>
      <c r="G42" s="23"/>
      <c r="H42" s="23"/>
      <c r="I42" s="23"/>
    </row>
    <row r="43" spans="1:9" ht="18" x14ac:dyDescent="0.35">
      <c r="A43" s="24">
        <v>18</v>
      </c>
      <c r="B43" s="24" t="str">
        <f t="shared" si="0"/>
        <v>Fosilie</v>
      </c>
      <c r="C43" s="23"/>
      <c r="D43" s="25"/>
      <c r="E43" s="23"/>
      <c r="F43" s="23"/>
      <c r="G43" s="23"/>
      <c r="H43" s="23"/>
      <c r="I43" s="23"/>
    </row>
    <row r="44" spans="1:9" ht="18" x14ac:dyDescent="0.35">
      <c r="A44" s="24">
        <v>19</v>
      </c>
      <c r="B44" s="24" t="str">
        <f t="shared" si="0"/>
        <v>Mooovers</v>
      </c>
      <c r="C44" s="23"/>
      <c r="D44" s="23"/>
      <c r="E44" s="25"/>
      <c r="F44" s="23"/>
      <c r="G44" s="23"/>
      <c r="H44" s="23"/>
      <c r="I44" s="23"/>
    </row>
    <row r="45" spans="1:9" ht="18" x14ac:dyDescent="0.35">
      <c r="A45" s="24">
        <v>20</v>
      </c>
      <c r="B45" s="24" t="str">
        <f t="shared" si="0"/>
        <v>Gazpacho</v>
      </c>
      <c r="C45" s="23"/>
      <c r="D45" s="23"/>
      <c r="E45" s="23"/>
      <c r="F45" s="25"/>
      <c r="G45" s="23"/>
      <c r="H45" s="23"/>
      <c r="I45" s="23"/>
    </row>
    <row r="46" spans="1:9" ht="18" x14ac:dyDescent="0.35">
      <c r="A46" s="24">
        <v>21</v>
      </c>
      <c r="B46" s="24" t="str">
        <f t="shared" si="0"/>
        <v>Dnes to dáme</v>
      </c>
      <c r="C46" s="23"/>
      <c r="D46" s="23"/>
      <c r="E46" s="23"/>
      <c r="F46" s="23"/>
      <c r="G46" s="25"/>
      <c r="H46" s="23"/>
      <c r="I46" s="23"/>
    </row>
    <row r="47" spans="1:9" ht="18" x14ac:dyDescent="0.35">
      <c r="A47" s="24">
        <v>22</v>
      </c>
      <c r="B47" s="24" t="str">
        <f t="shared" si="0"/>
        <v>Asaci</v>
      </c>
      <c r="C47" s="23"/>
      <c r="D47" s="23"/>
      <c r="E47" s="23"/>
      <c r="F47" s="23"/>
      <c r="G47" s="23"/>
      <c r="H47" s="25"/>
      <c r="I47" s="23"/>
    </row>
    <row r="48" spans="1:9" ht="18" x14ac:dyDescent="0.35">
      <c r="A48" s="24">
        <v>23</v>
      </c>
      <c r="B48" s="24" t="str">
        <f t="shared" si="0"/>
        <v>Vysoký napětí</v>
      </c>
      <c r="C48" s="23"/>
      <c r="D48" s="23"/>
      <c r="E48" s="23"/>
      <c r="F48" s="23"/>
      <c r="G48" s="23"/>
      <c r="H48" s="23"/>
      <c r="I48" s="25"/>
    </row>
  </sheetData>
  <phoneticPr fontId="6" type="noConversion"/>
  <pageMargins left="0.75000000000000011" right="0.75000000000000011" top="1" bottom="1" header="0.5" footer="0.5"/>
  <pageSetup paperSize="9" scale="6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1. kolo</vt:lpstr>
      <vt:lpstr>postup semifinale</vt:lpstr>
      <vt:lpstr>semifinale</vt:lpstr>
      <vt:lpstr>postup do finale</vt:lpstr>
      <vt:lpstr>finale</vt:lpstr>
      <vt:lpstr>vysledek</vt:lpstr>
      <vt:lpstr>jednotlivci</vt:lpstr>
      <vt:lpstr>Startovni listina</vt:lpstr>
      <vt:lpstr>nejlepsi nazev</vt:lpstr>
      <vt:lpstr>protokoly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Magda Burgerová</dc:creator>
  <cp:lastModifiedBy>Magda Burgerová</cp:lastModifiedBy>
  <cp:lastPrinted>2014-01-10T10:47:08Z</cp:lastPrinted>
  <dcterms:created xsi:type="dcterms:W3CDTF">2013-01-11T21:15:44Z</dcterms:created>
  <dcterms:modified xsi:type="dcterms:W3CDTF">2014-01-23T12:34:45Z</dcterms:modified>
</cp:coreProperties>
</file>